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9120" activeTab="0"/>
  </bookViews>
  <sheets>
    <sheet name="lista startowa" sheetId="1" r:id="rId1"/>
  </sheets>
  <definedNames/>
  <calcPr fullCalcOnLoad="1"/>
</workbook>
</file>

<file path=xl/sharedStrings.xml><?xml version="1.0" encoding="utf-8"?>
<sst xmlns="http://schemas.openxmlformats.org/spreadsheetml/2006/main" count="561" uniqueCount="185">
  <si>
    <t>Nr</t>
  </si>
  <si>
    <t>Nazwisko i imię</t>
  </si>
  <si>
    <t>Redakcja</t>
  </si>
  <si>
    <t>Deb</t>
  </si>
  <si>
    <t>SUMA</t>
  </si>
  <si>
    <t>Lp.</t>
  </si>
  <si>
    <t>Kierownik Komisji Obliczeń:</t>
  </si>
  <si>
    <t>Dyrektor Zawodów:</t>
  </si>
  <si>
    <t>Krzysztof Karczewski</t>
  </si>
  <si>
    <t>DRUŻ</t>
  </si>
  <si>
    <t>Klasyfikacja Drużynowa</t>
  </si>
  <si>
    <t>Paweł Jagniątkowski</t>
  </si>
  <si>
    <t>M-ce</t>
  </si>
  <si>
    <t>DRU</t>
  </si>
  <si>
    <t>SK</t>
  </si>
  <si>
    <t>Klasyfikacja Generalna</t>
  </si>
  <si>
    <t>Pani</t>
  </si>
  <si>
    <t>"+50"</t>
  </si>
  <si>
    <t>S1 A</t>
  </si>
  <si>
    <t>S1 F</t>
  </si>
  <si>
    <t>S2 A</t>
  </si>
  <si>
    <t>S2 F</t>
  </si>
  <si>
    <t>S3 A</t>
  </si>
  <si>
    <t>S3F</t>
  </si>
  <si>
    <t>S4 A</t>
  </si>
  <si>
    <t>S4 F</t>
  </si>
  <si>
    <t>XXII Grand Prix FCA Poland 2015</t>
  </si>
  <si>
    <t>Miedziana Góra 8-9 maja 2015 r.</t>
  </si>
  <si>
    <t>Pomiar czasu:</t>
  </si>
  <si>
    <t>Rafał Zygan</t>
  </si>
  <si>
    <t>Jurecki Jacek</t>
  </si>
  <si>
    <t>Interia.pl</t>
  </si>
  <si>
    <t>Wicher Marek</t>
  </si>
  <si>
    <t>Bieniaszkiewicz Jacek</t>
  </si>
  <si>
    <t>Dziennik Wschodni / Radio Lublin</t>
  </si>
  <si>
    <t>Szmandra Tomasz</t>
  </si>
  <si>
    <t>Polska Press</t>
  </si>
  <si>
    <t>Mroczek Szczepan</t>
  </si>
  <si>
    <t>Top Gear</t>
  </si>
  <si>
    <t>Mikuła  Adam</t>
  </si>
  <si>
    <t>Auto Świat</t>
  </si>
  <si>
    <t>Majewski Wojciech</t>
  </si>
  <si>
    <t>TVP Kraków</t>
  </si>
  <si>
    <t>Matus Marcin</t>
  </si>
  <si>
    <t>Bielecki Robert</t>
  </si>
  <si>
    <t>Juchniewicz Zbigniew</t>
  </si>
  <si>
    <t>motomaniacy.tv</t>
  </si>
  <si>
    <t>Turek Radosław</t>
  </si>
  <si>
    <t>Moto.pl</t>
  </si>
  <si>
    <t>Hutyra Michał</t>
  </si>
  <si>
    <t>Bochenek Marcin</t>
  </si>
  <si>
    <t>Autogaleria.pl</t>
  </si>
  <si>
    <t>Boruta Bartosz</t>
  </si>
  <si>
    <t>Leonavicius Dainius</t>
  </si>
  <si>
    <t>Kościółek Sebastian</t>
  </si>
  <si>
    <t>Motor Presse</t>
  </si>
  <si>
    <t>Sielicki Piotr</t>
  </si>
  <si>
    <t>Moto.Pl</t>
  </si>
  <si>
    <t>Sztorc Michał</t>
  </si>
  <si>
    <t>Dobosz Dariusz</t>
  </si>
  <si>
    <t>Migas Piotr</t>
  </si>
  <si>
    <t>Borkowski Janusz</t>
  </si>
  <si>
    <t>Czapnik Krzysztof</t>
  </si>
  <si>
    <t>Kaczmarczyk Piotr</t>
  </si>
  <si>
    <t>Auto Swiat</t>
  </si>
  <si>
    <t>Fraszkiewicz Kamil</t>
  </si>
  <si>
    <t>Warecki Rafał</t>
  </si>
  <si>
    <t>Broński Bartosz</t>
  </si>
  <si>
    <t>Puzio Paweł</t>
  </si>
  <si>
    <t>Pakenhs Arturas</t>
  </si>
  <si>
    <t>Lzak Litwa</t>
  </si>
  <si>
    <t>Juchniewicz Karol</t>
  </si>
  <si>
    <t>Mucha Kacper</t>
  </si>
  <si>
    <t>Suss Mariusz</t>
  </si>
  <si>
    <t>A</t>
  </si>
  <si>
    <t>B</t>
  </si>
  <si>
    <t>C</t>
  </si>
  <si>
    <t>D</t>
  </si>
  <si>
    <t>E</t>
  </si>
  <si>
    <t>G</t>
  </si>
  <si>
    <t>H</t>
  </si>
  <si>
    <t>K</t>
  </si>
  <si>
    <t>L</t>
  </si>
  <si>
    <t>M</t>
  </si>
  <si>
    <t>N</t>
  </si>
  <si>
    <t>O</t>
  </si>
  <si>
    <t>inforak24.pl</t>
  </si>
  <si>
    <t>Inforak24.pl</t>
  </si>
  <si>
    <t>Śliwa Martin</t>
  </si>
  <si>
    <t>Dyrektor</t>
  </si>
  <si>
    <t>Klasyfikacja +50</t>
  </si>
  <si>
    <t>Klasyfikacja Pań</t>
  </si>
  <si>
    <t>Klasyfikacja Debiutantów</t>
  </si>
  <si>
    <t>Zagr</t>
  </si>
  <si>
    <t>XXIII Grand Prix FCA Poland 2016</t>
  </si>
  <si>
    <t>Miedziana Góra 15 czerwca 2016 r.</t>
  </si>
  <si>
    <t>Krzysztof Tutak</t>
  </si>
  <si>
    <t>Interia</t>
  </si>
  <si>
    <t>x</t>
  </si>
  <si>
    <t>Radio Lublin</t>
  </si>
  <si>
    <t>Dąbrowski Andrzej</t>
  </si>
  <si>
    <t>Automototechnika i Auro</t>
  </si>
  <si>
    <t>Szymon Sołtysik</t>
  </si>
  <si>
    <t>Wojciech Majewski</t>
  </si>
  <si>
    <t>Anna Juśkiewicz</t>
  </si>
  <si>
    <t xml:space="preserve">PR Katowice </t>
  </si>
  <si>
    <t>Motomaniacy.pl</t>
  </si>
  <si>
    <t>Aneta Sienicka</t>
  </si>
  <si>
    <t>Przedsiębiorczy.eu</t>
  </si>
  <si>
    <t>Egidisus Babelis</t>
  </si>
  <si>
    <t>Keturi Ratai</t>
  </si>
  <si>
    <t>Maciej Gomułka</t>
  </si>
  <si>
    <t>Autocentrum</t>
  </si>
  <si>
    <t>Dariusz Dobosz</t>
  </si>
  <si>
    <t>Dariusz Bandoła</t>
  </si>
  <si>
    <t>Kronika Beskidzka</t>
  </si>
  <si>
    <t>Maciej Kuchno</t>
  </si>
  <si>
    <t>Agnieszka Miszczyńska-Włodarczyk</t>
  </si>
  <si>
    <t>Murator</t>
  </si>
  <si>
    <t>Zbigniew Juchniewicz</t>
  </si>
  <si>
    <t>Kacper Mucha</t>
  </si>
  <si>
    <t>Auto Motor i Sport</t>
  </si>
  <si>
    <t>Marek Perczak</t>
  </si>
  <si>
    <t>Express Ilustrowany</t>
  </si>
  <si>
    <t>Radosław Turek</t>
  </si>
  <si>
    <t>Karol Juchniewicz</t>
  </si>
  <si>
    <t>Iwona Petryla</t>
  </si>
  <si>
    <t>Nachel Jerzy</t>
  </si>
  <si>
    <t>TVP</t>
  </si>
  <si>
    <t>Paweł Puzio</t>
  </si>
  <si>
    <t>Martin Śliwa</t>
  </si>
  <si>
    <t>Janusz Borkowski</t>
  </si>
  <si>
    <t>autoświat.pl</t>
  </si>
  <si>
    <t>Kamil Fraszkiewicz</t>
  </si>
  <si>
    <t>Infor.pl</t>
  </si>
  <si>
    <t>Jurgis Paplaitis</t>
  </si>
  <si>
    <t>Motorai Delfi Autobild</t>
  </si>
  <si>
    <t>Andrzej Ochodek</t>
  </si>
  <si>
    <t>Marek Ponikowski</t>
  </si>
  <si>
    <t>Dziennik Bałtycki</t>
  </si>
  <si>
    <t>Tomasz Siliński</t>
  </si>
  <si>
    <t>Fleet</t>
  </si>
  <si>
    <t>Rafał Warecki</t>
  </si>
  <si>
    <t>Autokult</t>
  </si>
  <si>
    <t>Bartosz Broński</t>
  </si>
  <si>
    <t>Piotr Kozłowski</t>
  </si>
  <si>
    <t>Marek Błoński</t>
  </si>
  <si>
    <t>PAP</t>
  </si>
  <si>
    <t>Anna Rębas</t>
  </si>
  <si>
    <t>Radio Gdańsk</t>
  </si>
  <si>
    <t>Artur  Balwisz</t>
  </si>
  <si>
    <t>namasce.pl</t>
  </si>
  <si>
    <t>Jarosław Horodecki</t>
  </si>
  <si>
    <t>Bartosz Boruta</t>
  </si>
  <si>
    <t>Bartłomiej Szyperski</t>
  </si>
  <si>
    <t>Mariusz Süss</t>
  </si>
  <si>
    <t>Katarzyna Frendl</t>
  </si>
  <si>
    <t>motocaina.pl</t>
  </si>
  <si>
    <t>Piotr Wróbel</t>
  </si>
  <si>
    <t>Maciej Gis</t>
  </si>
  <si>
    <t>Żuchowski Mateusz</t>
  </si>
  <si>
    <t>KMH</t>
  </si>
  <si>
    <t>Piotrowski Łukasz</t>
  </si>
  <si>
    <t>Mateusz Lubczański</t>
  </si>
  <si>
    <t>Marek Adamowicz</t>
  </si>
  <si>
    <t>Flota</t>
  </si>
  <si>
    <t>Grzegorz Rutka</t>
  </si>
  <si>
    <t>Trucks</t>
  </si>
  <si>
    <t>Sławomir Rummel</t>
  </si>
  <si>
    <t>Marek Rutka</t>
  </si>
  <si>
    <t>Marek Wieliński</t>
  </si>
  <si>
    <t>Motobiz.pl</t>
  </si>
  <si>
    <t>Piotr Migas</t>
  </si>
  <si>
    <t>F</t>
  </si>
  <si>
    <t>J</t>
  </si>
  <si>
    <t>R</t>
  </si>
  <si>
    <t>X</t>
  </si>
  <si>
    <t>Klasyfikacja Dziennikarzy</t>
  </si>
  <si>
    <t>Zagranicznych</t>
  </si>
  <si>
    <t>Krzysztof Czapnik</t>
  </si>
  <si>
    <t>S1 G</t>
  </si>
  <si>
    <t>S2 G</t>
  </si>
  <si>
    <t>DNS</t>
  </si>
  <si>
    <t>Automototechnika i Auto</t>
  </si>
  <si>
    <t>A. Miszczyńska-Włodarczyk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</si>
</sst>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[$-415]d\ mmmm\ yyyy"/>
    <numFmt numFmtId="167" formatCode="d/m/yyyy;@"/>
  </numFmts>
  <fonts count="57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sz val="9"/>
      <name val="Arial CE"/>
      <family val="0"/>
    </font>
    <font>
      <sz val="9"/>
      <color indexed="9"/>
      <name val="Arial CE"/>
      <family val="2"/>
    </font>
    <font>
      <sz val="12"/>
      <name val="Arial CE"/>
      <family val="0"/>
    </font>
    <font>
      <sz val="6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10"/>
      <name val="Arial CE"/>
      <family val="0"/>
    </font>
    <font>
      <b/>
      <sz val="10"/>
      <color indexed="10"/>
      <name val="Arial CE"/>
      <family val="0"/>
    </font>
    <font>
      <sz val="14"/>
      <name val="Arial CE"/>
      <family val="0"/>
    </font>
    <font>
      <sz val="12"/>
      <color indexed="8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rgb="FFFF0000"/>
      <name val="Arial CE"/>
      <family val="0"/>
    </font>
    <font>
      <b/>
      <sz val="10"/>
      <color rgb="FFFF0000"/>
      <name val="Arial CE"/>
      <family val="0"/>
    </font>
    <font>
      <sz val="12"/>
      <color theme="1"/>
      <name val="Czcionka tekstu podstawowego"/>
      <family val="2"/>
    </font>
    <font>
      <sz val="9"/>
      <color theme="0"/>
      <name val="Arial CE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2" fontId="0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165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0" fontId="9" fillId="0" borderId="0" xfId="0" applyFont="1" applyAlignment="1">
      <alignment vertical="center" wrapText="1"/>
    </xf>
    <xf numFmtId="2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Font="1" applyAlignment="1" applyProtection="1">
      <alignment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>
      <alignment vertical="center" wrapText="1"/>
    </xf>
    <xf numFmtId="167" fontId="0" fillId="0" borderId="0" xfId="0" applyNumberFormat="1" applyFont="1" applyAlignment="1">
      <alignment horizontal="center" wrapText="1"/>
    </xf>
    <xf numFmtId="167" fontId="0" fillId="0" borderId="0" xfId="0" applyNumberFormat="1" applyFont="1" applyAlignment="1">
      <alignment wrapText="1"/>
    </xf>
    <xf numFmtId="167" fontId="8" fillId="0" borderId="0" xfId="0" applyNumberFormat="1" applyFont="1" applyAlignment="1">
      <alignment wrapText="1"/>
    </xf>
    <xf numFmtId="0" fontId="1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2" fontId="0" fillId="0" borderId="10" xfId="0" applyNumberForma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53" fillId="0" borderId="1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2" fontId="53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vertical="center" wrapText="1"/>
      <protection/>
    </xf>
    <xf numFmtId="0" fontId="1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 applyProtection="1">
      <alignment vertical="center" wrapText="1"/>
      <protection/>
    </xf>
    <xf numFmtId="0" fontId="1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2" fontId="0" fillId="0" borderId="0" xfId="0" applyNumberForma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2" fillId="0" borderId="10" xfId="0" applyFont="1" applyBorder="1" applyAlignment="1" applyProtection="1">
      <alignment vertical="center" wrapText="1"/>
      <protection/>
    </xf>
    <xf numFmtId="0" fontId="32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>
      <alignment wrapText="1"/>
    </xf>
    <xf numFmtId="165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 applyProtection="1">
      <alignment vertical="center" wrapText="1"/>
      <protection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2" fontId="52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vertical="center" wrapText="1"/>
      <protection/>
    </xf>
    <xf numFmtId="2" fontId="0" fillId="0" borderId="10" xfId="0" applyNumberFormat="1" applyBorder="1" applyAlignment="1">
      <alignment horizontal="center" vertical="center"/>
    </xf>
    <xf numFmtId="165" fontId="55" fillId="0" borderId="0" xfId="0" applyNumberFormat="1" applyFont="1" applyBorder="1" applyAlignment="1">
      <alignment horizontal="center" vertical="center"/>
    </xf>
    <xf numFmtId="2" fontId="55" fillId="0" borderId="0" xfId="0" applyNumberFormat="1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77"/>
  <sheetViews>
    <sheetView showZeros="0" tabSelected="1" zoomScalePageLayoutView="0" workbookViewId="0" topLeftCell="A124">
      <selection activeCell="O124" sqref="O124"/>
    </sheetView>
  </sheetViews>
  <sheetFormatPr defaultColWidth="9.00390625" defaultRowHeight="12.75"/>
  <cols>
    <col min="1" max="1" width="5.375" style="14" customWidth="1"/>
    <col min="2" max="2" width="7.125" style="37" customWidth="1"/>
    <col min="3" max="3" width="32.75390625" style="32" customWidth="1"/>
    <col min="4" max="4" width="23.25390625" style="36" customWidth="1"/>
    <col min="5" max="5" width="9.625" style="13" hidden="1" customWidth="1"/>
    <col min="6" max="6" width="9.00390625" style="48" hidden="1" customWidth="1"/>
    <col min="7" max="9" width="6.875" style="14" hidden="1" customWidth="1"/>
    <col min="10" max="10" width="9.875" style="8" customWidth="1"/>
    <col min="11" max="11" width="10.25390625" style="8" customWidth="1"/>
    <col min="12" max="12" width="9.625" style="8" customWidth="1"/>
    <col min="13" max="14" width="8.625" style="8" customWidth="1"/>
    <col min="15" max="15" width="8.625" style="5" customWidth="1"/>
    <col min="16" max="16" width="12.625" style="6" customWidth="1"/>
    <col min="17" max="17" width="5.375" style="5" hidden="1" customWidth="1"/>
    <col min="18" max="18" width="4.75390625" style="3" hidden="1" customWidth="1"/>
    <col min="19" max="19" width="21.375" style="5" hidden="1" customWidth="1"/>
    <col min="20" max="20" width="17.375" style="5" hidden="1" customWidth="1"/>
    <col min="21" max="21" width="5.75390625" style="3" hidden="1" customWidth="1"/>
    <col min="22" max="28" width="8.625" style="5" hidden="1" customWidth="1"/>
    <col min="29" max="29" width="9.75390625" style="5" hidden="1" customWidth="1"/>
    <col min="30" max="30" width="9.625" style="5" hidden="1" customWidth="1"/>
    <col min="31" max="31" width="8.375" style="14" hidden="1" customWidth="1"/>
    <col min="32" max="32" width="6.00390625" style="5" hidden="1" customWidth="1"/>
    <col min="33" max="33" width="6.75390625" style="5" customWidth="1"/>
    <col min="34" max="34" width="7.25390625" style="5" customWidth="1"/>
    <col min="35" max="36" width="8.00390625" style="5" customWidth="1"/>
    <col min="37" max="37" width="9.125" style="5" customWidth="1"/>
    <col min="38" max="38" width="9.125" style="7" customWidth="1"/>
    <col min="39" max="16384" width="9.125" style="5" customWidth="1"/>
  </cols>
  <sheetData>
    <row r="1" spans="1:38" ht="18">
      <c r="A1" s="2" t="s">
        <v>94</v>
      </c>
      <c r="C1" s="29"/>
      <c r="D1" s="34"/>
      <c r="E1" s="4"/>
      <c r="F1" s="47"/>
      <c r="P1" s="5"/>
      <c r="R1" s="2" t="s">
        <v>26</v>
      </c>
      <c r="U1" s="5"/>
      <c r="AL1" s="5"/>
    </row>
    <row r="2" spans="1:38" ht="18">
      <c r="A2" s="2" t="s">
        <v>95</v>
      </c>
      <c r="C2" s="29"/>
      <c r="D2" s="34"/>
      <c r="E2" s="4"/>
      <c r="F2" s="47"/>
      <c r="K2" s="41" t="s">
        <v>15</v>
      </c>
      <c r="P2" s="5"/>
      <c r="R2" s="2" t="s">
        <v>27</v>
      </c>
      <c r="U2" s="5"/>
      <c r="X2" s="41" t="s">
        <v>10</v>
      </c>
      <c r="AL2" s="5"/>
    </row>
    <row r="3" spans="3:38" ht="14.25">
      <c r="C3" s="29"/>
      <c r="D3" s="34"/>
      <c r="E3" s="4"/>
      <c r="F3" s="47"/>
      <c r="P3" s="5"/>
      <c r="R3" s="5"/>
      <c r="U3" s="5"/>
      <c r="AL3" s="5"/>
    </row>
    <row r="4" spans="1:32" s="101" customFormat="1" ht="16.5" customHeight="1">
      <c r="A4" s="20" t="s">
        <v>5</v>
      </c>
      <c r="B4" s="97" t="s">
        <v>0</v>
      </c>
      <c r="C4" s="98" t="s">
        <v>1</v>
      </c>
      <c r="D4" s="99" t="s">
        <v>2</v>
      </c>
      <c r="E4" s="97" t="s">
        <v>13</v>
      </c>
      <c r="F4" s="100" t="s">
        <v>17</v>
      </c>
      <c r="G4" s="19" t="s">
        <v>3</v>
      </c>
      <c r="H4" s="19" t="s">
        <v>93</v>
      </c>
      <c r="I4" s="19" t="s">
        <v>16</v>
      </c>
      <c r="J4" s="24" t="s">
        <v>18</v>
      </c>
      <c r="K4" s="24" t="s">
        <v>180</v>
      </c>
      <c r="L4" s="24" t="s">
        <v>20</v>
      </c>
      <c r="M4" s="24" t="s">
        <v>181</v>
      </c>
      <c r="N4" s="24" t="s">
        <v>4</v>
      </c>
      <c r="Q4" s="20" t="s">
        <v>5</v>
      </c>
      <c r="R4" s="97" t="s">
        <v>0</v>
      </c>
      <c r="S4" s="98" t="s">
        <v>1</v>
      </c>
      <c r="T4" s="99" t="s">
        <v>2</v>
      </c>
      <c r="U4" s="97" t="s">
        <v>9</v>
      </c>
      <c r="V4" s="24" t="s">
        <v>18</v>
      </c>
      <c r="W4" s="24" t="s">
        <v>19</v>
      </c>
      <c r="X4" s="24" t="s">
        <v>20</v>
      </c>
      <c r="Y4" s="24" t="s">
        <v>21</v>
      </c>
      <c r="Z4" s="24" t="s">
        <v>22</v>
      </c>
      <c r="AA4" s="24" t="s">
        <v>23</v>
      </c>
      <c r="AB4" s="24" t="s">
        <v>24</v>
      </c>
      <c r="AC4" s="24" t="s">
        <v>25</v>
      </c>
      <c r="AD4" s="20" t="s">
        <v>14</v>
      </c>
      <c r="AE4" s="24" t="s">
        <v>4</v>
      </c>
      <c r="AF4" s="20" t="s">
        <v>12</v>
      </c>
    </row>
    <row r="5" spans="1:38" ht="21.75" customHeight="1">
      <c r="A5" s="18">
        <v>1</v>
      </c>
      <c r="B5" s="18">
        <v>7</v>
      </c>
      <c r="C5" s="78" t="s">
        <v>39</v>
      </c>
      <c r="D5" s="78" t="s">
        <v>40</v>
      </c>
      <c r="E5" s="52" t="s">
        <v>75</v>
      </c>
      <c r="F5" s="76"/>
      <c r="G5" s="76"/>
      <c r="H5" s="54"/>
      <c r="I5" s="39"/>
      <c r="J5" s="92">
        <v>68.98</v>
      </c>
      <c r="K5" s="92">
        <v>64.39</v>
      </c>
      <c r="L5" s="92">
        <v>43.17</v>
      </c>
      <c r="M5" s="92">
        <v>41.35</v>
      </c>
      <c r="N5" s="44">
        <f>SUM(J5:M5)</f>
        <v>217.89000000000001</v>
      </c>
      <c r="P5" s="5"/>
      <c r="Q5" s="18"/>
      <c r="R5" s="51">
        <v>30</v>
      </c>
      <c r="S5" s="31" t="s">
        <v>61</v>
      </c>
      <c r="T5" s="52" t="s">
        <v>40</v>
      </c>
      <c r="U5" s="52" t="s">
        <v>74</v>
      </c>
      <c r="V5" s="55">
        <v>63.96</v>
      </c>
      <c r="W5" s="55">
        <v>63.71</v>
      </c>
      <c r="X5" s="55">
        <v>58.46</v>
      </c>
      <c r="Y5" s="55">
        <v>58.83</v>
      </c>
      <c r="Z5" s="59">
        <v>69.14</v>
      </c>
      <c r="AA5" s="59">
        <v>70.17</v>
      </c>
      <c r="AB5" s="59">
        <v>34.95</v>
      </c>
      <c r="AC5" s="59">
        <v>36.46</v>
      </c>
      <c r="AD5" s="44">
        <f>SUM(V5:AC5)</f>
        <v>455.67999999999995</v>
      </c>
      <c r="AE5" s="44">
        <f>SUM(AD5:AD6)</f>
        <v>905.8199999999999</v>
      </c>
      <c r="AF5" s="39"/>
      <c r="AL5" s="5"/>
    </row>
    <row r="6" spans="1:38" ht="21.75" customHeight="1">
      <c r="A6" s="18">
        <f>A5+1</f>
        <v>2</v>
      </c>
      <c r="B6" s="18">
        <v>8</v>
      </c>
      <c r="C6" s="78" t="s">
        <v>43</v>
      </c>
      <c r="D6" s="78" t="s">
        <v>40</v>
      </c>
      <c r="E6" s="52" t="s">
        <v>75</v>
      </c>
      <c r="F6" s="76"/>
      <c r="G6" s="76"/>
      <c r="H6" s="54"/>
      <c r="I6" s="39"/>
      <c r="J6" s="92">
        <v>67.86</v>
      </c>
      <c r="K6" s="92">
        <v>65.89</v>
      </c>
      <c r="L6" s="92">
        <v>42.2</v>
      </c>
      <c r="M6" s="92">
        <v>42.08</v>
      </c>
      <c r="N6" s="44">
        <f>SUM(J6:M6)</f>
        <v>218.02999999999997</v>
      </c>
      <c r="P6" s="5"/>
      <c r="Q6" s="18"/>
      <c r="R6" s="51">
        <v>9</v>
      </c>
      <c r="S6" s="31" t="s">
        <v>43</v>
      </c>
      <c r="T6" s="52" t="s">
        <v>40</v>
      </c>
      <c r="U6" s="52" t="s">
        <v>74</v>
      </c>
      <c r="V6" s="55">
        <v>64.19</v>
      </c>
      <c r="W6" s="55">
        <v>60.44</v>
      </c>
      <c r="X6" s="55">
        <v>58</v>
      </c>
      <c r="Y6" s="55">
        <v>57.24</v>
      </c>
      <c r="Z6" s="59">
        <v>69.76</v>
      </c>
      <c r="AA6" s="59">
        <v>69.9</v>
      </c>
      <c r="AB6" s="59">
        <v>35.38</v>
      </c>
      <c r="AC6" s="59">
        <v>35.23</v>
      </c>
      <c r="AD6" s="44">
        <f aca="true" t="shared" si="0" ref="AD6:AD36">SUM(V6:AC6)</f>
        <v>450.14</v>
      </c>
      <c r="AE6" s="44"/>
      <c r="AF6" s="39"/>
      <c r="AL6" s="5"/>
    </row>
    <row r="7" spans="1:38" ht="21.75" customHeight="1">
      <c r="A7" s="18">
        <f aca="true" t="shared" si="1" ref="A7:A59">A6+1</f>
        <v>3</v>
      </c>
      <c r="B7" s="18">
        <v>29</v>
      </c>
      <c r="C7" s="78" t="s">
        <v>131</v>
      </c>
      <c r="D7" s="78" t="s">
        <v>132</v>
      </c>
      <c r="E7" s="28" t="s">
        <v>77</v>
      </c>
      <c r="F7" s="76"/>
      <c r="G7" s="76"/>
      <c r="H7" s="54"/>
      <c r="I7" s="39"/>
      <c r="J7" s="92">
        <v>67.01</v>
      </c>
      <c r="K7" s="92">
        <v>66.3</v>
      </c>
      <c r="L7" s="92">
        <v>42.44</v>
      </c>
      <c r="M7" s="92">
        <v>43.11</v>
      </c>
      <c r="N7" s="44">
        <f>SUM(J7:M7)</f>
        <v>218.86</v>
      </c>
      <c r="P7" s="5"/>
      <c r="Q7" s="18"/>
      <c r="R7" s="51">
        <v>34</v>
      </c>
      <c r="S7" s="31" t="s">
        <v>63</v>
      </c>
      <c r="T7" s="52" t="s">
        <v>64</v>
      </c>
      <c r="U7" s="52" t="s">
        <v>74</v>
      </c>
      <c r="V7" s="55">
        <v>62.61</v>
      </c>
      <c r="W7" s="55">
        <v>66.01</v>
      </c>
      <c r="X7" s="55">
        <v>57.77</v>
      </c>
      <c r="Y7" s="55">
        <v>58.75</v>
      </c>
      <c r="Z7" s="59">
        <v>68.4</v>
      </c>
      <c r="AA7" s="59">
        <v>71.79</v>
      </c>
      <c r="AB7" s="59">
        <v>36.15</v>
      </c>
      <c r="AC7" s="59">
        <v>35.87</v>
      </c>
      <c r="AD7" s="44">
        <f t="shared" si="0"/>
        <v>457.35</v>
      </c>
      <c r="AE7" s="44"/>
      <c r="AF7" s="39"/>
      <c r="AL7" s="5"/>
    </row>
    <row r="8" spans="1:38" ht="21.75" customHeight="1">
      <c r="A8" s="18">
        <f t="shared" si="1"/>
        <v>4</v>
      </c>
      <c r="B8" s="18">
        <v>1</v>
      </c>
      <c r="C8" s="78" t="s">
        <v>30</v>
      </c>
      <c r="D8" s="78" t="s">
        <v>97</v>
      </c>
      <c r="E8" s="52" t="s">
        <v>78</v>
      </c>
      <c r="F8" s="76" t="s">
        <v>98</v>
      </c>
      <c r="G8" s="76"/>
      <c r="H8" s="54"/>
      <c r="I8" s="39"/>
      <c r="J8" s="92">
        <v>68.19</v>
      </c>
      <c r="K8" s="92">
        <v>66.44</v>
      </c>
      <c r="L8" s="92">
        <v>42.45</v>
      </c>
      <c r="M8" s="92">
        <v>42.7</v>
      </c>
      <c r="N8" s="44">
        <f>SUM(J8:M8)</f>
        <v>219.77999999999997</v>
      </c>
      <c r="P8" s="5"/>
      <c r="Q8" s="18"/>
      <c r="R8" s="51">
        <v>7</v>
      </c>
      <c r="S8" s="31" t="s">
        <v>39</v>
      </c>
      <c r="T8" s="52" t="s">
        <v>40</v>
      </c>
      <c r="U8" s="52" t="s">
        <v>74</v>
      </c>
      <c r="V8" s="55">
        <v>62.5</v>
      </c>
      <c r="W8" s="55">
        <v>64.12</v>
      </c>
      <c r="X8" s="55">
        <v>57.83</v>
      </c>
      <c r="Y8" s="55">
        <v>58.13</v>
      </c>
      <c r="Z8" s="59">
        <v>69.11</v>
      </c>
      <c r="AA8" s="59">
        <v>69.42</v>
      </c>
      <c r="AB8" s="59">
        <v>35.17</v>
      </c>
      <c r="AC8" s="59">
        <v>35.43</v>
      </c>
      <c r="AD8" s="44">
        <f t="shared" si="0"/>
        <v>451.71000000000004</v>
      </c>
      <c r="AE8" s="44">
        <f>SUM(AD8:AD9)</f>
        <v>4338.89</v>
      </c>
      <c r="AF8" s="39"/>
      <c r="AL8" s="5"/>
    </row>
    <row r="9" spans="1:38" ht="21.75" customHeight="1">
      <c r="A9" s="18">
        <f t="shared" si="1"/>
        <v>5</v>
      </c>
      <c r="B9" s="18">
        <v>2</v>
      </c>
      <c r="C9" s="78" t="s">
        <v>32</v>
      </c>
      <c r="D9" s="78" t="s">
        <v>97</v>
      </c>
      <c r="E9" s="52" t="s">
        <v>78</v>
      </c>
      <c r="F9" s="76"/>
      <c r="G9" s="76"/>
      <c r="H9" s="54"/>
      <c r="I9" s="39"/>
      <c r="J9" s="92">
        <v>69.05</v>
      </c>
      <c r="K9" s="92">
        <v>67.42</v>
      </c>
      <c r="L9" s="92">
        <v>42.09</v>
      </c>
      <c r="M9" s="92">
        <v>41.71</v>
      </c>
      <c r="N9" s="44">
        <f>SUM(J9:M9)</f>
        <v>220.27</v>
      </c>
      <c r="P9" s="5"/>
      <c r="Q9" s="18"/>
      <c r="R9" s="51">
        <v>29</v>
      </c>
      <c r="S9" s="31" t="s">
        <v>60</v>
      </c>
      <c r="T9" s="52" t="s">
        <v>51</v>
      </c>
      <c r="U9" s="52" t="s">
        <v>75</v>
      </c>
      <c r="V9" s="55">
        <v>74.53</v>
      </c>
      <c r="W9" s="57">
        <v>90.66</v>
      </c>
      <c r="X9" s="55">
        <v>59.95</v>
      </c>
      <c r="Y9" s="55">
        <v>62.04</v>
      </c>
      <c r="Z9" s="59">
        <v>900</v>
      </c>
      <c r="AA9" s="59">
        <v>900</v>
      </c>
      <c r="AB9" s="59">
        <v>900</v>
      </c>
      <c r="AC9" s="59">
        <v>900</v>
      </c>
      <c r="AD9" s="44">
        <f t="shared" si="0"/>
        <v>3887.1800000000003</v>
      </c>
      <c r="AE9" s="44"/>
      <c r="AF9" s="39"/>
      <c r="AL9" s="5"/>
    </row>
    <row r="10" spans="1:38" ht="21.75" customHeight="1">
      <c r="A10" s="18">
        <f t="shared" si="1"/>
        <v>6</v>
      </c>
      <c r="B10" s="18">
        <v>48</v>
      </c>
      <c r="C10" s="78" t="s">
        <v>160</v>
      </c>
      <c r="D10" s="78" t="s">
        <v>161</v>
      </c>
      <c r="E10" s="52" t="s">
        <v>173</v>
      </c>
      <c r="F10" s="76"/>
      <c r="G10" s="76"/>
      <c r="H10" s="54"/>
      <c r="I10" s="39"/>
      <c r="J10" s="92">
        <v>69.8</v>
      </c>
      <c r="K10" s="92">
        <v>67.68</v>
      </c>
      <c r="L10" s="92">
        <v>42.99</v>
      </c>
      <c r="M10" s="92">
        <v>41.06</v>
      </c>
      <c r="N10" s="44">
        <f>SUM(J10:M10)</f>
        <v>221.53000000000003</v>
      </c>
      <c r="P10" s="5"/>
      <c r="Q10" s="18"/>
      <c r="R10" s="51">
        <v>16</v>
      </c>
      <c r="S10" s="31" t="s">
        <v>50</v>
      </c>
      <c r="T10" s="52" t="s">
        <v>51</v>
      </c>
      <c r="U10" s="52" t="s">
        <v>75</v>
      </c>
      <c r="V10" s="55">
        <v>63.53</v>
      </c>
      <c r="W10" s="55">
        <v>64.87</v>
      </c>
      <c r="X10" s="56">
        <v>62.03</v>
      </c>
      <c r="Y10" s="55">
        <v>58.08</v>
      </c>
      <c r="Z10" s="59">
        <v>69.55</v>
      </c>
      <c r="AA10" s="59">
        <v>70.53</v>
      </c>
      <c r="AB10" s="59">
        <v>35.74</v>
      </c>
      <c r="AC10" s="59">
        <v>36.36</v>
      </c>
      <c r="AD10" s="44">
        <f t="shared" si="0"/>
        <v>460.69000000000005</v>
      </c>
      <c r="AE10" s="44">
        <f>SUM(AD10:AD11)</f>
        <v>921.09</v>
      </c>
      <c r="AF10" s="39"/>
      <c r="AL10" s="5"/>
    </row>
    <row r="11" spans="1:38" ht="21.75" customHeight="1">
      <c r="A11" s="18">
        <f t="shared" si="1"/>
        <v>7</v>
      </c>
      <c r="B11" s="18">
        <v>23</v>
      </c>
      <c r="C11" s="78" t="s">
        <v>124</v>
      </c>
      <c r="D11" s="78" t="s">
        <v>38</v>
      </c>
      <c r="E11" s="52" t="s">
        <v>83</v>
      </c>
      <c r="F11" s="76"/>
      <c r="G11" s="76"/>
      <c r="H11" s="54"/>
      <c r="I11" s="39"/>
      <c r="J11" s="92">
        <v>67.53</v>
      </c>
      <c r="K11" s="92">
        <v>68.73</v>
      </c>
      <c r="L11" s="92">
        <v>41.74</v>
      </c>
      <c r="M11" s="92">
        <v>43.88</v>
      </c>
      <c r="N11" s="44">
        <f>SUM(J11:M11)</f>
        <v>221.88</v>
      </c>
      <c r="P11" s="5"/>
      <c r="Q11" s="18"/>
      <c r="R11" s="51">
        <v>3</v>
      </c>
      <c r="S11" s="31" t="s">
        <v>33</v>
      </c>
      <c r="T11" s="43" t="s">
        <v>34</v>
      </c>
      <c r="U11" s="52" t="s">
        <v>76</v>
      </c>
      <c r="V11" s="55">
        <v>64</v>
      </c>
      <c r="W11" s="55">
        <v>64.22</v>
      </c>
      <c r="X11" s="55">
        <v>57.97</v>
      </c>
      <c r="Y11" s="55">
        <v>59.64</v>
      </c>
      <c r="Z11" s="59">
        <v>70.1</v>
      </c>
      <c r="AA11" s="59">
        <v>70.85</v>
      </c>
      <c r="AB11" s="59">
        <v>37.35</v>
      </c>
      <c r="AC11" s="59">
        <v>36.27</v>
      </c>
      <c r="AD11" s="44">
        <f t="shared" si="0"/>
        <v>460.4</v>
      </c>
      <c r="AE11" s="44"/>
      <c r="AF11" s="39"/>
      <c r="AL11" s="5"/>
    </row>
    <row r="12" spans="1:38" ht="21.75" customHeight="1">
      <c r="A12" s="18">
        <f t="shared" si="1"/>
        <v>8</v>
      </c>
      <c r="B12" s="18">
        <v>41</v>
      </c>
      <c r="C12" s="78" t="s">
        <v>152</v>
      </c>
      <c r="D12" s="78" t="s">
        <v>38</v>
      </c>
      <c r="E12" s="52" t="s">
        <v>83</v>
      </c>
      <c r="F12" s="76"/>
      <c r="G12" s="76"/>
      <c r="H12" s="54"/>
      <c r="I12" s="39"/>
      <c r="J12" s="92">
        <v>69.87</v>
      </c>
      <c r="K12" s="92">
        <v>65.37</v>
      </c>
      <c r="L12" s="92">
        <v>44.55</v>
      </c>
      <c r="M12" s="92">
        <v>42.23</v>
      </c>
      <c r="N12" s="44">
        <f>SUM(J12:M12)</f>
        <v>222.02</v>
      </c>
      <c r="P12" s="5"/>
      <c r="Q12" s="18"/>
      <c r="R12" s="51">
        <v>44</v>
      </c>
      <c r="S12" s="31" t="s">
        <v>68</v>
      </c>
      <c r="T12" s="43" t="s">
        <v>34</v>
      </c>
      <c r="U12" s="52" t="s">
        <v>76</v>
      </c>
      <c r="V12" s="55">
        <v>64.7</v>
      </c>
      <c r="W12" s="56">
        <v>68.68</v>
      </c>
      <c r="X12" s="55">
        <v>59.44</v>
      </c>
      <c r="Y12" s="55">
        <v>57.66</v>
      </c>
      <c r="Z12" s="59">
        <v>70.54</v>
      </c>
      <c r="AA12" s="59">
        <v>70.11</v>
      </c>
      <c r="AB12" s="59">
        <v>36.12</v>
      </c>
      <c r="AC12" s="60">
        <v>41.27</v>
      </c>
      <c r="AD12" s="44">
        <f t="shared" si="0"/>
        <v>468.52</v>
      </c>
      <c r="AE12" s="44"/>
      <c r="AF12" s="39"/>
      <c r="AL12" s="5"/>
    </row>
    <row r="13" spans="1:38" ht="21.75" customHeight="1">
      <c r="A13" s="18">
        <f t="shared" si="1"/>
        <v>9</v>
      </c>
      <c r="B13" s="18">
        <v>6</v>
      </c>
      <c r="C13" s="78" t="s">
        <v>102</v>
      </c>
      <c r="D13" s="78" t="s">
        <v>38</v>
      </c>
      <c r="E13" s="53" t="s">
        <v>83</v>
      </c>
      <c r="F13" s="76"/>
      <c r="G13" s="76"/>
      <c r="H13" s="51"/>
      <c r="I13" s="39"/>
      <c r="J13" s="92">
        <v>68.22</v>
      </c>
      <c r="K13" s="92">
        <v>67.93</v>
      </c>
      <c r="L13" s="92">
        <v>42.72</v>
      </c>
      <c r="M13" s="92">
        <v>43.29</v>
      </c>
      <c r="N13" s="44">
        <f>SUM(J13:M13)</f>
        <v>222.16</v>
      </c>
      <c r="P13" s="5"/>
      <c r="Q13" s="18"/>
      <c r="R13" s="51">
        <v>27</v>
      </c>
      <c r="S13" s="31" t="s">
        <v>58</v>
      </c>
      <c r="T13" s="52" t="s">
        <v>86</v>
      </c>
      <c r="U13" s="52" t="s">
        <v>77</v>
      </c>
      <c r="V13" s="55">
        <v>68.07</v>
      </c>
      <c r="W13" s="55">
        <v>65.96</v>
      </c>
      <c r="X13" s="57">
        <v>84.8</v>
      </c>
      <c r="Y13" s="55">
        <v>58.04</v>
      </c>
      <c r="Z13" s="59">
        <v>70.12</v>
      </c>
      <c r="AA13" s="59">
        <v>70.39</v>
      </c>
      <c r="AB13" s="59">
        <v>37.91</v>
      </c>
      <c r="AC13" s="59">
        <v>36.59</v>
      </c>
      <c r="AD13" s="44">
        <f t="shared" si="0"/>
        <v>491.88</v>
      </c>
      <c r="AE13" s="44">
        <f>SUM(AD13:AD14)</f>
        <v>951.1600000000001</v>
      </c>
      <c r="AF13" s="39"/>
      <c r="AL13" s="5"/>
    </row>
    <row r="14" spans="1:38" ht="21.75" customHeight="1">
      <c r="A14" s="18">
        <f t="shared" si="1"/>
        <v>10</v>
      </c>
      <c r="B14" s="18">
        <v>28</v>
      </c>
      <c r="C14" s="78" t="s">
        <v>130</v>
      </c>
      <c r="D14" s="78" t="s">
        <v>48</v>
      </c>
      <c r="E14" s="52" t="s">
        <v>79</v>
      </c>
      <c r="F14" s="76"/>
      <c r="G14" s="76"/>
      <c r="H14" s="54"/>
      <c r="I14" s="39"/>
      <c r="J14" s="92">
        <v>68.61</v>
      </c>
      <c r="K14" s="92">
        <v>68.1</v>
      </c>
      <c r="L14" s="92">
        <v>42.78</v>
      </c>
      <c r="M14" s="92">
        <v>43.51</v>
      </c>
      <c r="N14" s="44">
        <f>SUM(J14:M14)</f>
        <v>222.99999999999997</v>
      </c>
      <c r="P14" s="5"/>
      <c r="Q14" s="18"/>
      <c r="R14" s="51">
        <v>35</v>
      </c>
      <c r="S14" s="31" t="s">
        <v>65</v>
      </c>
      <c r="T14" s="52" t="s">
        <v>86</v>
      </c>
      <c r="U14" s="52" t="s">
        <v>77</v>
      </c>
      <c r="V14" s="55">
        <v>66.21</v>
      </c>
      <c r="W14" s="55">
        <v>64.11</v>
      </c>
      <c r="X14" s="55">
        <v>59.8</v>
      </c>
      <c r="Y14" s="55">
        <v>57.52</v>
      </c>
      <c r="Z14" s="59">
        <v>70.18</v>
      </c>
      <c r="AA14" s="59">
        <v>70.13</v>
      </c>
      <c r="AB14" s="59">
        <v>35.61</v>
      </c>
      <c r="AC14" s="59">
        <v>35.72</v>
      </c>
      <c r="AD14" s="44">
        <f t="shared" si="0"/>
        <v>459.2800000000001</v>
      </c>
      <c r="AE14" s="44"/>
      <c r="AF14" s="39"/>
      <c r="AL14" s="5"/>
    </row>
    <row r="15" spans="1:38" ht="21.75" customHeight="1">
      <c r="A15" s="18">
        <f t="shared" si="1"/>
        <v>11</v>
      </c>
      <c r="B15" s="18">
        <v>3</v>
      </c>
      <c r="C15" s="78" t="s">
        <v>33</v>
      </c>
      <c r="D15" s="78" t="s">
        <v>99</v>
      </c>
      <c r="E15" s="52" t="s">
        <v>82</v>
      </c>
      <c r="F15" s="76" t="s">
        <v>98</v>
      </c>
      <c r="G15" s="76"/>
      <c r="H15" s="54"/>
      <c r="I15" s="39"/>
      <c r="J15" s="92">
        <v>69.29</v>
      </c>
      <c r="K15" s="92">
        <v>67.5</v>
      </c>
      <c r="L15" s="92">
        <v>43.78</v>
      </c>
      <c r="M15" s="92">
        <v>42.89</v>
      </c>
      <c r="N15" s="44">
        <f>SUM(J15:M15)</f>
        <v>223.46000000000004</v>
      </c>
      <c r="P15" s="5"/>
      <c r="Q15" s="18"/>
      <c r="R15" s="51">
        <v>41</v>
      </c>
      <c r="S15" s="31" t="s">
        <v>66</v>
      </c>
      <c r="T15" s="52" t="s">
        <v>87</v>
      </c>
      <c r="U15" s="52" t="s">
        <v>77</v>
      </c>
      <c r="V15" s="55">
        <v>68.09</v>
      </c>
      <c r="W15" s="55">
        <v>67.09</v>
      </c>
      <c r="X15" s="55">
        <v>59.44</v>
      </c>
      <c r="Y15" s="55">
        <v>58.9</v>
      </c>
      <c r="Z15" s="59">
        <v>74.31</v>
      </c>
      <c r="AA15" s="59">
        <v>71.22</v>
      </c>
      <c r="AB15" s="59">
        <v>37.49</v>
      </c>
      <c r="AC15" s="59">
        <v>37.15</v>
      </c>
      <c r="AD15" s="44">
        <f t="shared" si="0"/>
        <v>473.69000000000005</v>
      </c>
      <c r="AE15" s="44">
        <f>SUM(AD15:AD16)</f>
        <v>955.2700000000001</v>
      </c>
      <c r="AF15" s="39"/>
      <c r="AL15" s="5"/>
    </row>
    <row r="16" spans="1:38" ht="21.75" customHeight="1">
      <c r="A16" s="18">
        <f t="shared" si="1"/>
        <v>12</v>
      </c>
      <c r="B16" s="18">
        <v>24</v>
      </c>
      <c r="C16" s="78" t="s">
        <v>125</v>
      </c>
      <c r="D16" s="78" t="s">
        <v>106</v>
      </c>
      <c r="E16" s="52" t="s">
        <v>80</v>
      </c>
      <c r="F16" s="76"/>
      <c r="G16" s="76"/>
      <c r="H16" s="54"/>
      <c r="I16" s="39"/>
      <c r="J16" s="92">
        <v>69.44</v>
      </c>
      <c r="K16" s="92">
        <v>68.24</v>
      </c>
      <c r="L16" s="92">
        <v>42.43</v>
      </c>
      <c r="M16" s="92">
        <v>43.66</v>
      </c>
      <c r="N16" s="44">
        <f>SUM(J16:M16)</f>
        <v>223.77</v>
      </c>
      <c r="P16" s="5"/>
      <c r="Q16" s="18"/>
      <c r="R16" s="51">
        <v>1</v>
      </c>
      <c r="S16" s="31" t="s">
        <v>30</v>
      </c>
      <c r="T16" s="52" t="s">
        <v>31</v>
      </c>
      <c r="U16" s="52" t="s">
        <v>78</v>
      </c>
      <c r="V16" s="55">
        <v>63.56</v>
      </c>
      <c r="W16" s="55">
        <v>67.51</v>
      </c>
      <c r="X16" s="55">
        <v>58.82</v>
      </c>
      <c r="Y16" s="55">
        <v>60.77</v>
      </c>
      <c r="Z16" s="59">
        <v>70.26</v>
      </c>
      <c r="AA16" s="59">
        <v>72.26</v>
      </c>
      <c r="AB16" s="61">
        <v>51.81</v>
      </c>
      <c r="AC16" s="59">
        <v>36.59</v>
      </c>
      <c r="AD16" s="44">
        <f t="shared" si="0"/>
        <v>481.58000000000004</v>
      </c>
      <c r="AE16" s="44"/>
      <c r="AF16" s="39"/>
      <c r="AL16" s="5"/>
    </row>
    <row r="17" spans="1:38" ht="21.75" customHeight="1">
      <c r="A17" s="18">
        <f t="shared" si="1"/>
        <v>13</v>
      </c>
      <c r="B17" s="18">
        <v>9</v>
      </c>
      <c r="C17" s="78" t="s">
        <v>44</v>
      </c>
      <c r="D17" s="78" t="s">
        <v>36</v>
      </c>
      <c r="E17" s="52" t="s">
        <v>174</v>
      </c>
      <c r="F17" s="76"/>
      <c r="G17" s="76"/>
      <c r="H17" s="54"/>
      <c r="I17" s="39"/>
      <c r="J17" s="92">
        <v>68.26</v>
      </c>
      <c r="K17" s="92">
        <v>69.4</v>
      </c>
      <c r="L17" s="92">
        <v>42.21</v>
      </c>
      <c r="M17" s="92">
        <v>44.81</v>
      </c>
      <c r="N17" s="44">
        <f>SUM(J17:M17)</f>
        <v>224.68000000000004</v>
      </c>
      <c r="P17" s="5"/>
      <c r="Q17" s="18"/>
      <c r="R17" s="51">
        <v>2</v>
      </c>
      <c r="S17" s="31" t="s">
        <v>32</v>
      </c>
      <c r="T17" s="52" t="s">
        <v>31</v>
      </c>
      <c r="U17" s="52" t="s">
        <v>78</v>
      </c>
      <c r="V17" s="55">
        <v>62.43</v>
      </c>
      <c r="W17" s="55">
        <v>63.48</v>
      </c>
      <c r="X17" s="55">
        <v>57.03</v>
      </c>
      <c r="Y17" s="55">
        <v>58.6</v>
      </c>
      <c r="Z17" s="59">
        <v>67.18</v>
      </c>
      <c r="AA17" s="59">
        <v>70.73</v>
      </c>
      <c r="AB17" s="59">
        <v>35.02</v>
      </c>
      <c r="AC17" s="59">
        <v>36.88</v>
      </c>
      <c r="AD17" s="44">
        <f t="shared" si="0"/>
        <v>451.35</v>
      </c>
      <c r="AE17" s="44"/>
      <c r="AF17" s="39"/>
      <c r="AL17" s="5"/>
    </row>
    <row r="18" spans="1:38" ht="21.75" customHeight="1">
      <c r="A18" s="18">
        <f t="shared" si="1"/>
        <v>14</v>
      </c>
      <c r="B18" s="18">
        <v>56</v>
      </c>
      <c r="C18" s="83" t="s">
        <v>172</v>
      </c>
      <c r="D18" s="83" t="s">
        <v>48</v>
      </c>
      <c r="E18" s="79" t="s">
        <v>79</v>
      </c>
      <c r="F18" s="77"/>
      <c r="G18" s="77"/>
      <c r="H18" s="80"/>
      <c r="I18" s="80"/>
      <c r="J18" s="92">
        <v>68.59</v>
      </c>
      <c r="K18" s="92">
        <v>70.56</v>
      </c>
      <c r="L18" s="92">
        <v>42.63</v>
      </c>
      <c r="M18" s="92">
        <v>44.16</v>
      </c>
      <c r="N18" s="44">
        <f>SUM(J18:M18)</f>
        <v>225.94</v>
      </c>
      <c r="P18" s="5"/>
      <c r="Q18" s="18"/>
      <c r="R18" s="51">
        <v>45</v>
      </c>
      <c r="S18" s="31" t="s">
        <v>69</v>
      </c>
      <c r="T18" s="52" t="s">
        <v>70</v>
      </c>
      <c r="U18" s="52" t="s">
        <v>79</v>
      </c>
      <c r="V18" s="55">
        <v>68.54</v>
      </c>
      <c r="W18" s="55">
        <v>65.88</v>
      </c>
      <c r="X18" s="55">
        <v>59.25</v>
      </c>
      <c r="Y18" s="55">
        <v>59.92</v>
      </c>
      <c r="Z18" s="59">
        <v>73.17</v>
      </c>
      <c r="AA18" s="59">
        <v>72.52</v>
      </c>
      <c r="AB18" s="59">
        <v>37.08</v>
      </c>
      <c r="AC18" s="59">
        <v>36.35</v>
      </c>
      <c r="AD18" s="44">
        <f t="shared" si="0"/>
        <v>472.71000000000004</v>
      </c>
      <c r="AE18" s="44"/>
      <c r="AF18" s="39"/>
      <c r="AL18" s="5"/>
    </row>
    <row r="19" spans="1:38" ht="21.75" customHeight="1">
      <c r="A19" s="18">
        <f t="shared" si="1"/>
        <v>15</v>
      </c>
      <c r="B19" s="18">
        <v>27</v>
      </c>
      <c r="C19" s="78" t="s">
        <v>129</v>
      </c>
      <c r="D19" s="78" t="s">
        <v>99</v>
      </c>
      <c r="E19" s="52" t="s">
        <v>82</v>
      </c>
      <c r="F19" s="76"/>
      <c r="G19" s="76"/>
      <c r="H19" s="54"/>
      <c r="I19" s="39"/>
      <c r="J19" s="92">
        <v>70.9</v>
      </c>
      <c r="K19" s="92">
        <v>67.36</v>
      </c>
      <c r="L19" s="92">
        <v>43.73</v>
      </c>
      <c r="M19" s="92">
        <v>44.06</v>
      </c>
      <c r="N19" s="44">
        <f>SUM(J19:M19)</f>
        <v>226.04999999999998</v>
      </c>
      <c r="P19" s="5"/>
      <c r="Q19" s="18"/>
      <c r="R19" s="51">
        <v>23</v>
      </c>
      <c r="S19" s="31" t="s">
        <v>53</v>
      </c>
      <c r="T19" s="52" t="s">
        <v>70</v>
      </c>
      <c r="U19" s="52" t="s">
        <v>79</v>
      </c>
      <c r="V19" s="55">
        <v>65.22</v>
      </c>
      <c r="W19" s="55">
        <v>66.52</v>
      </c>
      <c r="X19" s="55">
        <v>59.78</v>
      </c>
      <c r="Y19" s="55">
        <v>60.18</v>
      </c>
      <c r="Z19" s="59">
        <v>70.2</v>
      </c>
      <c r="AA19" s="59">
        <v>71.15</v>
      </c>
      <c r="AB19" s="59">
        <v>35.16</v>
      </c>
      <c r="AC19" s="59">
        <v>35.64</v>
      </c>
      <c r="AD19" s="44">
        <f t="shared" si="0"/>
        <v>463.85</v>
      </c>
      <c r="AE19" s="44"/>
      <c r="AF19" s="39"/>
      <c r="AL19" s="5"/>
    </row>
    <row r="20" spans="1:38" ht="21.75" customHeight="1">
      <c r="A20" s="18">
        <f t="shared" si="1"/>
        <v>16</v>
      </c>
      <c r="B20" s="18">
        <v>5</v>
      </c>
      <c r="C20" s="78" t="s">
        <v>35</v>
      </c>
      <c r="D20" s="78" t="s">
        <v>36</v>
      </c>
      <c r="E20" s="52" t="s">
        <v>174</v>
      </c>
      <c r="F20" s="76" t="s">
        <v>98</v>
      </c>
      <c r="G20" s="76"/>
      <c r="H20" s="54"/>
      <c r="I20" s="39"/>
      <c r="J20" s="92">
        <v>68.31</v>
      </c>
      <c r="K20" s="92">
        <v>70.28</v>
      </c>
      <c r="L20" s="92">
        <v>41.75</v>
      </c>
      <c r="M20" s="92">
        <v>45.79</v>
      </c>
      <c r="N20" s="44">
        <f>SUM(J20:M20)</f>
        <v>226.13</v>
      </c>
      <c r="P20" s="5"/>
      <c r="Q20" s="18"/>
      <c r="R20" s="51">
        <v>14</v>
      </c>
      <c r="S20" s="31" t="s">
        <v>88</v>
      </c>
      <c r="T20" s="52" t="s">
        <v>48</v>
      </c>
      <c r="U20" s="52" t="s">
        <v>80</v>
      </c>
      <c r="V20" s="55">
        <v>64.99</v>
      </c>
      <c r="W20" s="56">
        <v>70.1</v>
      </c>
      <c r="X20" s="55">
        <v>58.31</v>
      </c>
      <c r="Y20" s="55">
        <v>58.33</v>
      </c>
      <c r="Z20" s="59">
        <v>69.38</v>
      </c>
      <c r="AA20" s="59">
        <v>72.76</v>
      </c>
      <c r="AB20" s="59">
        <v>36.84</v>
      </c>
      <c r="AC20" s="59">
        <v>36.95</v>
      </c>
      <c r="AD20" s="44">
        <f t="shared" si="0"/>
        <v>467.6599999999999</v>
      </c>
      <c r="AE20" s="44"/>
      <c r="AF20" s="39"/>
      <c r="AL20" s="5"/>
    </row>
    <row r="21" spans="1:38" ht="21.75" customHeight="1">
      <c r="A21" s="18">
        <f t="shared" si="1"/>
        <v>17</v>
      </c>
      <c r="B21" s="18">
        <v>37</v>
      </c>
      <c r="C21" s="78" t="s">
        <v>145</v>
      </c>
      <c r="D21" s="78" t="s">
        <v>48</v>
      </c>
      <c r="E21" s="52" t="s">
        <v>79</v>
      </c>
      <c r="F21" s="76"/>
      <c r="G21" s="76" t="s">
        <v>98</v>
      </c>
      <c r="H21" s="54"/>
      <c r="I21" s="39"/>
      <c r="J21" s="92">
        <v>71.28</v>
      </c>
      <c r="K21" s="92">
        <v>68.42</v>
      </c>
      <c r="L21" s="92">
        <v>44.4</v>
      </c>
      <c r="M21" s="92">
        <v>42.28</v>
      </c>
      <c r="N21" s="44">
        <f>SUM(J21:M21)</f>
        <v>226.38</v>
      </c>
      <c r="P21" s="5"/>
      <c r="Q21" s="18"/>
      <c r="R21" s="51">
        <v>26</v>
      </c>
      <c r="S21" s="45" t="s">
        <v>56</v>
      </c>
      <c r="T21" s="52" t="s">
        <v>57</v>
      </c>
      <c r="U21" s="52" t="s">
        <v>80</v>
      </c>
      <c r="V21" s="55">
        <v>62.9</v>
      </c>
      <c r="W21" s="55">
        <v>64.99</v>
      </c>
      <c r="X21" s="55">
        <v>57.08</v>
      </c>
      <c r="Y21" s="56">
        <v>81.05</v>
      </c>
      <c r="Z21" s="59">
        <v>68.59</v>
      </c>
      <c r="AA21" s="59">
        <v>71.72</v>
      </c>
      <c r="AB21" s="59">
        <v>35.47</v>
      </c>
      <c r="AC21" s="59">
        <v>35.98</v>
      </c>
      <c r="AD21" s="44">
        <f t="shared" si="0"/>
        <v>477.7800000000001</v>
      </c>
      <c r="AE21" s="44"/>
      <c r="AF21" s="39"/>
      <c r="AL21" s="5"/>
    </row>
    <row r="22" spans="1:38" ht="21.75" customHeight="1">
      <c r="A22" s="18">
        <f t="shared" si="1"/>
        <v>18</v>
      </c>
      <c r="B22" s="18">
        <v>31</v>
      </c>
      <c r="C22" s="78" t="s">
        <v>135</v>
      </c>
      <c r="D22" s="78" t="s">
        <v>136</v>
      </c>
      <c r="E22" s="52"/>
      <c r="F22" s="76"/>
      <c r="G22" s="76" t="s">
        <v>98</v>
      </c>
      <c r="H22" s="82" t="s">
        <v>176</v>
      </c>
      <c r="I22" s="39"/>
      <c r="J22" s="92">
        <v>70.8</v>
      </c>
      <c r="K22" s="92">
        <v>67.99</v>
      </c>
      <c r="L22" s="92">
        <v>44.13</v>
      </c>
      <c r="M22" s="92">
        <v>43.85</v>
      </c>
      <c r="N22" s="44">
        <f>SUM(J22:M22)</f>
        <v>226.76999999999998</v>
      </c>
      <c r="P22" s="5"/>
      <c r="Q22" s="18"/>
      <c r="R22" s="51">
        <v>11</v>
      </c>
      <c r="S22" s="31" t="s">
        <v>45</v>
      </c>
      <c r="T22" s="52" t="s">
        <v>46</v>
      </c>
      <c r="U22" s="52" t="s">
        <v>81</v>
      </c>
      <c r="V22" s="55">
        <v>69.04</v>
      </c>
      <c r="W22" s="55">
        <v>68.82</v>
      </c>
      <c r="X22" s="55">
        <v>59.5</v>
      </c>
      <c r="Y22" s="55">
        <v>60.83</v>
      </c>
      <c r="Z22" s="59">
        <v>75.11</v>
      </c>
      <c r="AA22" s="59">
        <v>73.44</v>
      </c>
      <c r="AB22" s="59">
        <v>38.53</v>
      </c>
      <c r="AC22" s="59">
        <v>36.93</v>
      </c>
      <c r="AD22" s="44">
        <f t="shared" si="0"/>
        <v>482.2</v>
      </c>
      <c r="AE22" s="44"/>
      <c r="AF22" s="39"/>
      <c r="AL22" s="5"/>
    </row>
    <row r="23" spans="1:38" ht="21.75" customHeight="1">
      <c r="A23" s="18">
        <f t="shared" si="1"/>
        <v>19</v>
      </c>
      <c r="B23" s="18">
        <v>15</v>
      </c>
      <c r="C23" s="78" t="s">
        <v>111</v>
      </c>
      <c r="D23" s="78" t="s">
        <v>112</v>
      </c>
      <c r="E23" s="52"/>
      <c r="F23" s="76"/>
      <c r="G23" s="76" t="s">
        <v>98</v>
      </c>
      <c r="H23" s="54"/>
      <c r="I23" s="39"/>
      <c r="J23" s="92">
        <v>69.47</v>
      </c>
      <c r="K23" s="92">
        <v>70.56</v>
      </c>
      <c r="L23" s="92">
        <v>42.69</v>
      </c>
      <c r="M23" s="92">
        <v>44.15</v>
      </c>
      <c r="N23" s="44">
        <f>SUM(J23:M23)</f>
        <v>226.87</v>
      </c>
      <c r="P23" s="5"/>
      <c r="Q23" s="18"/>
      <c r="R23" s="51">
        <v>31</v>
      </c>
      <c r="S23" s="31" t="s">
        <v>62</v>
      </c>
      <c r="T23" s="52" t="s">
        <v>46</v>
      </c>
      <c r="U23" s="52" t="s">
        <v>81</v>
      </c>
      <c r="V23" s="55">
        <v>66.93</v>
      </c>
      <c r="W23" s="55">
        <v>65.62</v>
      </c>
      <c r="X23" s="55">
        <v>58.59</v>
      </c>
      <c r="Y23" s="55">
        <v>59.12</v>
      </c>
      <c r="Z23" s="59">
        <v>68.33</v>
      </c>
      <c r="AA23" s="59">
        <v>71.21</v>
      </c>
      <c r="AB23" s="59">
        <v>35.54</v>
      </c>
      <c r="AC23" s="59">
        <v>36.11</v>
      </c>
      <c r="AD23" s="44">
        <f t="shared" si="0"/>
        <v>461.45000000000005</v>
      </c>
      <c r="AE23" s="44"/>
      <c r="AF23" s="39"/>
      <c r="AL23" s="5"/>
    </row>
    <row r="24" spans="1:38" ht="21.75" customHeight="1">
      <c r="A24" s="18">
        <f t="shared" si="1"/>
        <v>20</v>
      </c>
      <c r="B24" s="84">
        <v>55</v>
      </c>
      <c r="C24" s="85" t="s">
        <v>170</v>
      </c>
      <c r="D24" s="83" t="s">
        <v>171</v>
      </c>
      <c r="E24" s="52"/>
      <c r="F24" s="77"/>
      <c r="G24" s="77"/>
      <c r="H24" s="54"/>
      <c r="I24" s="39"/>
      <c r="J24" s="92">
        <v>73.12</v>
      </c>
      <c r="K24" s="92">
        <v>66.89</v>
      </c>
      <c r="L24" s="92">
        <v>44.57</v>
      </c>
      <c r="M24" s="92">
        <v>42.62</v>
      </c>
      <c r="N24" s="44">
        <f>SUM(J24:M24)</f>
        <v>227.2</v>
      </c>
      <c r="P24" s="5"/>
      <c r="Q24" s="18"/>
      <c r="R24" s="51">
        <v>46</v>
      </c>
      <c r="S24" s="31" t="s">
        <v>71</v>
      </c>
      <c r="T24" s="52" t="s">
        <v>46</v>
      </c>
      <c r="U24" s="52" t="s">
        <v>81</v>
      </c>
      <c r="V24" s="55">
        <v>65.15</v>
      </c>
      <c r="W24" s="55">
        <v>64.36</v>
      </c>
      <c r="X24" s="55">
        <v>57.14</v>
      </c>
      <c r="Y24" s="55">
        <v>57.44</v>
      </c>
      <c r="Z24" s="59">
        <v>68.38</v>
      </c>
      <c r="AA24" s="59">
        <v>72.84</v>
      </c>
      <c r="AB24" s="59">
        <v>36.39</v>
      </c>
      <c r="AC24" s="59">
        <v>35.85</v>
      </c>
      <c r="AD24" s="44">
        <f t="shared" si="0"/>
        <v>457.54999999999995</v>
      </c>
      <c r="AE24" s="44"/>
      <c r="AF24" s="39"/>
      <c r="AL24" s="5"/>
    </row>
    <row r="25" spans="1:38" ht="21.75" customHeight="1">
      <c r="A25" s="18">
        <f t="shared" si="1"/>
        <v>21</v>
      </c>
      <c r="B25" s="18">
        <v>4</v>
      </c>
      <c r="C25" s="78" t="s">
        <v>100</v>
      </c>
      <c r="D25" s="31" t="s">
        <v>183</v>
      </c>
      <c r="E25" s="46"/>
      <c r="F25" s="76" t="s">
        <v>98</v>
      </c>
      <c r="G25" s="76"/>
      <c r="H25" s="54"/>
      <c r="I25" s="39"/>
      <c r="J25" s="92">
        <v>70.27</v>
      </c>
      <c r="K25" s="92">
        <v>69.66</v>
      </c>
      <c r="L25" s="92">
        <v>43.91</v>
      </c>
      <c r="M25" s="92">
        <v>44.33</v>
      </c>
      <c r="N25" s="44">
        <f>SUM(J25:M25)</f>
        <v>228.17000000000002</v>
      </c>
      <c r="P25" s="5"/>
      <c r="Q25" s="18"/>
      <c r="R25" s="51">
        <v>15</v>
      </c>
      <c r="S25" s="31" t="s">
        <v>49</v>
      </c>
      <c r="T25" s="52" t="s">
        <v>55</v>
      </c>
      <c r="U25" s="52" t="s">
        <v>82</v>
      </c>
      <c r="V25" s="55">
        <v>65.92</v>
      </c>
      <c r="W25" s="55">
        <v>66.72</v>
      </c>
      <c r="X25" s="55">
        <v>58.97</v>
      </c>
      <c r="Y25" s="55">
        <v>58.71</v>
      </c>
      <c r="Z25" s="59">
        <v>69.37</v>
      </c>
      <c r="AA25" s="59">
        <v>70.4</v>
      </c>
      <c r="AB25" s="59">
        <v>35.85</v>
      </c>
      <c r="AC25" s="59">
        <v>34.35</v>
      </c>
      <c r="AD25" s="44">
        <f t="shared" si="0"/>
        <v>460.2900000000001</v>
      </c>
      <c r="AE25" s="44"/>
      <c r="AF25" s="39"/>
      <c r="AL25" s="5"/>
    </row>
    <row r="26" spans="1:38" ht="21.75" customHeight="1">
      <c r="A26" s="18">
        <f t="shared" si="1"/>
        <v>22</v>
      </c>
      <c r="B26" s="18">
        <v>45</v>
      </c>
      <c r="C26" s="78" t="s">
        <v>156</v>
      </c>
      <c r="D26" s="78" t="s">
        <v>157</v>
      </c>
      <c r="E26" s="52"/>
      <c r="F26" s="76"/>
      <c r="G26" s="76"/>
      <c r="H26" s="54"/>
      <c r="I26" s="81" t="s">
        <v>176</v>
      </c>
      <c r="J26" s="92">
        <v>71.36</v>
      </c>
      <c r="K26" s="92">
        <v>70.12</v>
      </c>
      <c r="L26" s="92">
        <v>43.83</v>
      </c>
      <c r="M26" s="92">
        <v>43.28</v>
      </c>
      <c r="N26" s="44">
        <f>SUM(J26:M26)</f>
        <v>228.59</v>
      </c>
      <c r="P26" s="5"/>
      <c r="Q26" s="18"/>
      <c r="R26" s="51">
        <v>24</v>
      </c>
      <c r="S26" s="31" t="s">
        <v>54</v>
      </c>
      <c r="T26" s="52" t="s">
        <v>55</v>
      </c>
      <c r="U26" s="52" t="s">
        <v>82</v>
      </c>
      <c r="V26" s="55">
        <v>84.1</v>
      </c>
      <c r="W26" s="55">
        <v>68.91</v>
      </c>
      <c r="X26" s="55">
        <v>61.42</v>
      </c>
      <c r="Y26" s="55">
        <v>60.66</v>
      </c>
      <c r="Z26" s="59">
        <v>72.21</v>
      </c>
      <c r="AA26" s="59">
        <v>87.21</v>
      </c>
      <c r="AB26" s="59">
        <v>36.78</v>
      </c>
      <c r="AC26" s="59">
        <v>37.72</v>
      </c>
      <c r="AD26" s="44">
        <f t="shared" si="0"/>
        <v>509.01</v>
      </c>
      <c r="AE26" s="44"/>
      <c r="AF26" s="39"/>
      <c r="AL26" s="5"/>
    </row>
    <row r="27" spans="1:38" ht="21.75" customHeight="1">
      <c r="A27" s="18">
        <f t="shared" si="1"/>
        <v>23</v>
      </c>
      <c r="B27" s="18">
        <v>14</v>
      </c>
      <c r="C27" s="78" t="s">
        <v>109</v>
      </c>
      <c r="D27" s="78" t="s">
        <v>110</v>
      </c>
      <c r="E27" s="52"/>
      <c r="F27" s="76"/>
      <c r="G27" s="76" t="s">
        <v>98</v>
      </c>
      <c r="H27" s="82" t="s">
        <v>176</v>
      </c>
      <c r="I27" s="39"/>
      <c r="J27" s="92">
        <v>71.28</v>
      </c>
      <c r="K27" s="92">
        <v>68.39</v>
      </c>
      <c r="L27" s="92">
        <v>45.72</v>
      </c>
      <c r="M27" s="92">
        <v>43.69</v>
      </c>
      <c r="N27" s="44">
        <f>SUM(J27:M27)</f>
        <v>229.08</v>
      </c>
      <c r="P27" s="5"/>
      <c r="Q27" s="18"/>
      <c r="R27" s="51">
        <v>42</v>
      </c>
      <c r="S27" s="31" t="s">
        <v>67</v>
      </c>
      <c r="T27" s="52" t="s">
        <v>55</v>
      </c>
      <c r="U27" s="28" t="s">
        <v>82</v>
      </c>
      <c r="V27" s="55">
        <v>71.81</v>
      </c>
      <c r="W27" s="55">
        <v>71.53</v>
      </c>
      <c r="X27" s="55">
        <v>62.19</v>
      </c>
      <c r="Y27" s="55">
        <v>62.6</v>
      </c>
      <c r="Z27" s="59">
        <v>72.79</v>
      </c>
      <c r="AA27" s="59">
        <v>72.68</v>
      </c>
      <c r="AB27" s="59">
        <v>37.2</v>
      </c>
      <c r="AC27" s="59">
        <v>36.7</v>
      </c>
      <c r="AD27" s="44">
        <f t="shared" si="0"/>
        <v>487.5</v>
      </c>
      <c r="AE27" s="44"/>
      <c r="AF27" s="39"/>
      <c r="AL27" s="5"/>
    </row>
    <row r="28" spans="1:38" ht="21.75" customHeight="1">
      <c r="A28" s="18">
        <f t="shared" si="1"/>
        <v>24</v>
      </c>
      <c r="B28" s="18">
        <v>16</v>
      </c>
      <c r="C28" s="78" t="s">
        <v>113</v>
      </c>
      <c r="D28" s="78" t="s">
        <v>48</v>
      </c>
      <c r="E28" s="52" t="s">
        <v>79</v>
      </c>
      <c r="F28" s="76" t="s">
        <v>98</v>
      </c>
      <c r="G28" s="76"/>
      <c r="H28" s="54"/>
      <c r="I28" s="39"/>
      <c r="J28" s="92">
        <v>70.39</v>
      </c>
      <c r="K28" s="92">
        <v>71.26</v>
      </c>
      <c r="L28" s="92">
        <v>42.82</v>
      </c>
      <c r="M28" s="92">
        <v>45.61</v>
      </c>
      <c r="N28" s="44">
        <f>SUM(J28:M28)</f>
        <v>230.07999999999998</v>
      </c>
      <c r="P28" s="5"/>
      <c r="Q28" s="18"/>
      <c r="R28" s="51">
        <v>47</v>
      </c>
      <c r="S28" s="31" t="s">
        <v>72</v>
      </c>
      <c r="T28" s="52" t="s">
        <v>55</v>
      </c>
      <c r="U28" s="28" t="s">
        <v>82</v>
      </c>
      <c r="V28" s="55">
        <v>64.1</v>
      </c>
      <c r="W28" s="55">
        <v>62.35</v>
      </c>
      <c r="X28" s="55">
        <v>56.87</v>
      </c>
      <c r="Y28" s="55">
        <v>56.47</v>
      </c>
      <c r="Z28" s="60">
        <v>72.52</v>
      </c>
      <c r="AA28" s="59">
        <v>69.32</v>
      </c>
      <c r="AB28" s="59">
        <v>35.32</v>
      </c>
      <c r="AC28" s="59">
        <v>35.03</v>
      </c>
      <c r="AD28" s="44">
        <f t="shared" si="0"/>
        <v>451.98</v>
      </c>
      <c r="AE28" s="44"/>
      <c r="AF28" s="39"/>
      <c r="AL28" s="5"/>
    </row>
    <row r="29" spans="1:38" ht="21.75" customHeight="1">
      <c r="A29" s="18">
        <f t="shared" si="1"/>
        <v>25</v>
      </c>
      <c r="B29" s="18">
        <v>20</v>
      </c>
      <c r="C29" s="78" t="s">
        <v>119</v>
      </c>
      <c r="D29" s="78" t="s">
        <v>106</v>
      </c>
      <c r="E29" s="52" t="s">
        <v>80</v>
      </c>
      <c r="F29" s="76" t="s">
        <v>98</v>
      </c>
      <c r="G29" s="76"/>
      <c r="H29" s="54"/>
      <c r="I29" s="39"/>
      <c r="J29" s="92">
        <v>72.7</v>
      </c>
      <c r="K29" s="92">
        <v>68.73</v>
      </c>
      <c r="L29" s="92">
        <v>44.68</v>
      </c>
      <c r="M29" s="92">
        <v>44.22</v>
      </c>
      <c r="N29" s="44">
        <f>SUM(J29:M29)</f>
        <v>230.33</v>
      </c>
      <c r="P29" s="5"/>
      <c r="Q29" s="18"/>
      <c r="R29" s="51">
        <v>28</v>
      </c>
      <c r="S29" s="31" t="s">
        <v>59</v>
      </c>
      <c r="T29" s="52" t="s">
        <v>36</v>
      </c>
      <c r="U29" s="52" t="s">
        <v>83</v>
      </c>
      <c r="V29" s="57">
        <v>93.65</v>
      </c>
      <c r="W29" s="55">
        <v>66.79</v>
      </c>
      <c r="X29" s="55">
        <v>65.63</v>
      </c>
      <c r="Y29" s="55">
        <v>59.2</v>
      </c>
      <c r="Z29" s="59">
        <v>73.7</v>
      </c>
      <c r="AA29" s="59">
        <v>75.39</v>
      </c>
      <c r="AB29" s="59">
        <v>40.67</v>
      </c>
      <c r="AC29" s="59">
        <v>40.55</v>
      </c>
      <c r="AD29" s="44">
        <f t="shared" si="0"/>
        <v>515.5799999999999</v>
      </c>
      <c r="AE29" s="44"/>
      <c r="AF29" s="39"/>
      <c r="AL29" s="5"/>
    </row>
    <row r="30" spans="1:38" ht="21.75" customHeight="1">
      <c r="A30" s="18">
        <f t="shared" si="1"/>
        <v>26</v>
      </c>
      <c r="B30" s="18">
        <v>52</v>
      </c>
      <c r="C30" s="78" t="s">
        <v>166</v>
      </c>
      <c r="D30" s="78" t="s">
        <v>167</v>
      </c>
      <c r="E30" s="53" t="s">
        <v>84</v>
      </c>
      <c r="F30" s="76"/>
      <c r="G30" s="76"/>
      <c r="H30" s="51"/>
      <c r="I30" s="39"/>
      <c r="J30" s="92">
        <v>72.11</v>
      </c>
      <c r="K30" s="92">
        <v>68.55</v>
      </c>
      <c r="L30" s="92">
        <v>47.67</v>
      </c>
      <c r="M30" s="92">
        <v>42.84</v>
      </c>
      <c r="N30" s="44">
        <f>SUM(J30:M30)</f>
        <v>231.17</v>
      </c>
      <c r="P30" s="5"/>
      <c r="Q30" s="18"/>
      <c r="R30" s="51">
        <v>5</v>
      </c>
      <c r="S30" s="31" t="s">
        <v>35</v>
      </c>
      <c r="T30" s="52" t="s">
        <v>36</v>
      </c>
      <c r="U30" s="52" t="s">
        <v>83</v>
      </c>
      <c r="V30" s="55">
        <v>65.87</v>
      </c>
      <c r="W30" s="55">
        <v>64.99</v>
      </c>
      <c r="X30" s="55">
        <v>58.31</v>
      </c>
      <c r="Y30" s="55">
        <v>58.25</v>
      </c>
      <c r="Z30" s="59">
        <v>77.53</v>
      </c>
      <c r="AA30" s="59">
        <v>70.77</v>
      </c>
      <c r="AB30" s="59">
        <v>37.78</v>
      </c>
      <c r="AC30" s="59">
        <v>35.46</v>
      </c>
      <c r="AD30" s="44">
        <f t="shared" si="0"/>
        <v>468.96</v>
      </c>
      <c r="AE30" s="44"/>
      <c r="AF30" s="39"/>
      <c r="AL30" s="5"/>
    </row>
    <row r="31" spans="1:38" ht="21.75" customHeight="1">
      <c r="A31" s="18">
        <f t="shared" si="1"/>
        <v>27</v>
      </c>
      <c r="B31" s="18">
        <v>51</v>
      </c>
      <c r="C31" s="78" t="s">
        <v>164</v>
      </c>
      <c r="D31" s="78" t="s">
        <v>165</v>
      </c>
      <c r="E31" s="52"/>
      <c r="F31" s="76"/>
      <c r="G31" s="76" t="s">
        <v>98</v>
      </c>
      <c r="H31" s="54"/>
      <c r="I31" s="39"/>
      <c r="J31" s="92">
        <v>72.84</v>
      </c>
      <c r="K31" s="92">
        <v>69.94</v>
      </c>
      <c r="L31" s="92">
        <v>44.02</v>
      </c>
      <c r="M31" s="92">
        <v>44.62</v>
      </c>
      <c r="N31" s="44">
        <f>SUM(J31:M31)</f>
        <v>231.42000000000002</v>
      </c>
      <c r="P31" s="5"/>
      <c r="Q31" s="18"/>
      <c r="R31" s="51">
        <v>10</v>
      </c>
      <c r="S31" s="31" t="s">
        <v>44</v>
      </c>
      <c r="T31" s="52" t="s">
        <v>36</v>
      </c>
      <c r="U31" s="52" t="s">
        <v>83</v>
      </c>
      <c r="V31" s="55">
        <v>63.79</v>
      </c>
      <c r="W31" s="55">
        <v>64.17</v>
      </c>
      <c r="X31" s="55">
        <v>56.53</v>
      </c>
      <c r="Y31" s="55">
        <v>57.46</v>
      </c>
      <c r="Z31" s="59">
        <v>69.99</v>
      </c>
      <c r="AA31" s="59">
        <v>70.99</v>
      </c>
      <c r="AB31" s="59">
        <v>36.6</v>
      </c>
      <c r="AC31" s="59">
        <v>36.09</v>
      </c>
      <c r="AD31" s="44">
        <f t="shared" si="0"/>
        <v>455.62</v>
      </c>
      <c r="AE31" s="44"/>
      <c r="AF31" s="39"/>
      <c r="AL31" s="5"/>
    </row>
    <row r="32" spans="1:38" ht="21.75" customHeight="1">
      <c r="A32" s="18">
        <f t="shared" si="1"/>
        <v>28</v>
      </c>
      <c r="B32" s="18">
        <v>47</v>
      </c>
      <c r="C32" s="78" t="s">
        <v>159</v>
      </c>
      <c r="D32" s="78" t="s">
        <v>51</v>
      </c>
      <c r="E32" s="52" t="s">
        <v>76</v>
      </c>
      <c r="F32" s="76"/>
      <c r="G32" s="76"/>
      <c r="H32" s="54"/>
      <c r="I32" s="39"/>
      <c r="J32" s="92">
        <v>70.17</v>
      </c>
      <c r="K32" s="92">
        <v>73.93</v>
      </c>
      <c r="L32" s="92">
        <v>42.86</v>
      </c>
      <c r="M32" s="92">
        <v>45.69</v>
      </c>
      <c r="N32" s="44">
        <f>SUM(J32:M32)</f>
        <v>232.65000000000003</v>
      </c>
      <c r="P32" s="5"/>
      <c r="Q32" s="18"/>
      <c r="R32" s="51">
        <v>6</v>
      </c>
      <c r="S32" s="31" t="s">
        <v>37</v>
      </c>
      <c r="T32" s="52" t="s">
        <v>38</v>
      </c>
      <c r="U32" s="52" t="s">
        <v>84</v>
      </c>
      <c r="V32" s="55">
        <v>62.88</v>
      </c>
      <c r="W32" s="55">
        <v>64.53</v>
      </c>
      <c r="X32" s="55">
        <v>57.43</v>
      </c>
      <c r="Y32" s="55">
        <v>58.81</v>
      </c>
      <c r="Z32" s="59">
        <v>70.57</v>
      </c>
      <c r="AA32" s="59">
        <v>69.31</v>
      </c>
      <c r="AB32" s="59">
        <v>34.54</v>
      </c>
      <c r="AC32" s="59">
        <v>35.54</v>
      </c>
      <c r="AD32" s="44">
        <f t="shared" si="0"/>
        <v>453.61000000000007</v>
      </c>
      <c r="AE32" s="44"/>
      <c r="AF32" s="39"/>
      <c r="AL32" s="5"/>
    </row>
    <row r="33" spans="1:38" ht="21.75" customHeight="1">
      <c r="A33" s="18">
        <f t="shared" si="1"/>
        <v>29</v>
      </c>
      <c r="B33" s="18">
        <v>34</v>
      </c>
      <c r="C33" s="78" t="s">
        <v>140</v>
      </c>
      <c r="D33" s="78" t="s">
        <v>141</v>
      </c>
      <c r="E33" s="52"/>
      <c r="F33" s="76"/>
      <c r="G33" s="76"/>
      <c r="H33" s="54"/>
      <c r="I33" s="39"/>
      <c r="J33" s="92">
        <v>71.04</v>
      </c>
      <c r="K33" s="92">
        <v>72.97</v>
      </c>
      <c r="L33" s="92">
        <v>43.16</v>
      </c>
      <c r="M33" s="92">
        <v>45.62</v>
      </c>
      <c r="N33" s="44">
        <f>SUM(J33:M33)</f>
        <v>232.79</v>
      </c>
      <c r="P33" s="5"/>
      <c r="Q33" s="18"/>
      <c r="R33" s="51">
        <v>13</v>
      </c>
      <c r="S33" s="31" t="s">
        <v>47</v>
      </c>
      <c r="T33" s="52" t="s">
        <v>38</v>
      </c>
      <c r="U33" s="52" t="s">
        <v>84</v>
      </c>
      <c r="V33" s="55">
        <v>63.8</v>
      </c>
      <c r="W33" s="56">
        <v>70.06</v>
      </c>
      <c r="X33" s="55">
        <v>56.71</v>
      </c>
      <c r="Y33" s="55">
        <v>56.97</v>
      </c>
      <c r="Z33" s="59">
        <v>69.17</v>
      </c>
      <c r="AA33" s="60">
        <v>75.1</v>
      </c>
      <c r="AB33" s="59">
        <v>35.56</v>
      </c>
      <c r="AC33" s="59">
        <v>35.63</v>
      </c>
      <c r="AD33" s="44">
        <f t="shared" si="0"/>
        <v>463.00000000000006</v>
      </c>
      <c r="AE33" s="44"/>
      <c r="AF33" s="39"/>
      <c r="AL33" s="5"/>
    </row>
    <row r="34" spans="1:38" ht="21.75" customHeight="1">
      <c r="A34" s="18">
        <f t="shared" si="1"/>
        <v>30</v>
      </c>
      <c r="B34" s="18">
        <v>35</v>
      </c>
      <c r="C34" s="78" t="s">
        <v>142</v>
      </c>
      <c r="D34" s="78" t="s">
        <v>143</v>
      </c>
      <c r="E34" s="52"/>
      <c r="F34" s="76"/>
      <c r="G34" s="76"/>
      <c r="H34" s="54"/>
      <c r="I34" s="39"/>
      <c r="J34" s="92">
        <v>71.65</v>
      </c>
      <c r="K34" s="92">
        <v>71.34</v>
      </c>
      <c r="L34" s="92">
        <v>45.08</v>
      </c>
      <c r="M34" s="92">
        <v>45.1</v>
      </c>
      <c r="N34" s="44">
        <f>SUM(J34:M34)</f>
        <v>233.17</v>
      </c>
      <c r="P34" s="5"/>
      <c r="Q34" s="18"/>
      <c r="R34" s="51">
        <v>8</v>
      </c>
      <c r="S34" s="31" t="s">
        <v>41</v>
      </c>
      <c r="T34" s="52" t="s">
        <v>42</v>
      </c>
      <c r="U34" s="52" t="s">
        <v>85</v>
      </c>
      <c r="V34" s="55">
        <v>68.19</v>
      </c>
      <c r="W34" s="55">
        <v>69.37</v>
      </c>
      <c r="X34" s="55">
        <v>77.22</v>
      </c>
      <c r="Y34" s="55">
        <v>62.31</v>
      </c>
      <c r="Z34" s="59">
        <v>70.55</v>
      </c>
      <c r="AA34" s="61">
        <v>103.97</v>
      </c>
      <c r="AB34" s="59">
        <v>38.59</v>
      </c>
      <c r="AC34" s="61">
        <v>51.53</v>
      </c>
      <c r="AD34" s="44">
        <f t="shared" si="0"/>
        <v>541.73</v>
      </c>
      <c r="AE34" s="44"/>
      <c r="AF34" s="39"/>
      <c r="AL34" s="5"/>
    </row>
    <row r="35" spans="1:38" ht="21.75" customHeight="1">
      <c r="A35" s="18">
        <f t="shared" si="1"/>
        <v>31</v>
      </c>
      <c r="B35" s="18">
        <v>46</v>
      </c>
      <c r="C35" s="78" t="s">
        <v>158</v>
      </c>
      <c r="D35" s="78" t="s">
        <v>132</v>
      </c>
      <c r="E35" s="52" t="s">
        <v>77</v>
      </c>
      <c r="F35" s="76"/>
      <c r="G35" s="76"/>
      <c r="H35" s="54"/>
      <c r="I35" s="39"/>
      <c r="J35" s="92">
        <v>70.22</v>
      </c>
      <c r="K35" s="92">
        <v>73.61</v>
      </c>
      <c r="L35" s="92">
        <v>43.36</v>
      </c>
      <c r="M35" s="92">
        <v>46.78</v>
      </c>
      <c r="N35" s="44">
        <f>SUM(J35:M35)</f>
        <v>233.97</v>
      </c>
      <c r="P35" s="5"/>
      <c r="Q35" s="18"/>
      <c r="R35" s="51">
        <v>48</v>
      </c>
      <c r="S35" s="31" t="s">
        <v>73</v>
      </c>
      <c r="T35" s="52" t="s">
        <v>42</v>
      </c>
      <c r="U35" s="52" t="s">
        <v>85</v>
      </c>
      <c r="V35" s="55">
        <v>74.04</v>
      </c>
      <c r="W35" s="55">
        <v>67.76</v>
      </c>
      <c r="X35" s="55">
        <v>59.86</v>
      </c>
      <c r="Y35" s="55">
        <v>60.08</v>
      </c>
      <c r="Z35" s="59">
        <v>900</v>
      </c>
      <c r="AA35" s="59">
        <v>900</v>
      </c>
      <c r="AB35" s="59">
        <v>900</v>
      </c>
      <c r="AC35" s="59">
        <v>900</v>
      </c>
      <c r="AD35" s="44">
        <f t="shared" si="0"/>
        <v>3861.74</v>
      </c>
      <c r="AE35" s="44"/>
      <c r="AF35" s="39"/>
      <c r="AL35" s="5"/>
    </row>
    <row r="36" spans="1:38" ht="21.75" customHeight="1">
      <c r="A36" s="18">
        <f t="shared" si="1"/>
        <v>32</v>
      </c>
      <c r="B36" s="18">
        <v>30</v>
      </c>
      <c r="C36" s="78" t="s">
        <v>133</v>
      </c>
      <c r="D36" s="78" t="s">
        <v>134</v>
      </c>
      <c r="E36" s="46"/>
      <c r="F36" s="76"/>
      <c r="G36" s="76"/>
      <c r="H36" s="54"/>
      <c r="I36" s="39"/>
      <c r="J36" s="92">
        <v>71.82</v>
      </c>
      <c r="K36" s="96">
        <v>75.7</v>
      </c>
      <c r="L36" s="92">
        <v>43.8</v>
      </c>
      <c r="M36" s="92">
        <v>42.99</v>
      </c>
      <c r="N36" s="44">
        <f>SUM(J36:M36)</f>
        <v>234.31</v>
      </c>
      <c r="P36" s="5"/>
      <c r="Q36" s="18"/>
      <c r="R36" s="51">
        <v>19</v>
      </c>
      <c r="S36" s="31" t="s">
        <v>52</v>
      </c>
      <c r="T36" s="52" t="s">
        <v>42</v>
      </c>
      <c r="U36" s="52" t="s">
        <v>85</v>
      </c>
      <c r="V36" s="55">
        <v>72.31</v>
      </c>
      <c r="W36" s="55">
        <v>71.02</v>
      </c>
      <c r="X36" s="57">
        <v>84.8</v>
      </c>
      <c r="Y36" s="55">
        <v>59.89</v>
      </c>
      <c r="Z36" s="59">
        <v>900</v>
      </c>
      <c r="AA36" s="59">
        <v>900</v>
      </c>
      <c r="AB36" s="59">
        <v>900</v>
      </c>
      <c r="AC36" s="59">
        <v>900</v>
      </c>
      <c r="AD36" s="44">
        <f t="shared" si="0"/>
        <v>3888.02</v>
      </c>
      <c r="AE36" s="44"/>
      <c r="AF36" s="39"/>
      <c r="AL36" s="5"/>
    </row>
    <row r="37" spans="1:38" ht="21.75" customHeight="1">
      <c r="A37" s="18">
        <f t="shared" si="1"/>
        <v>33</v>
      </c>
      <c r="B37" s="18">
        <v>32</v>
      </c>
      <c r="C37" s="78" t="s">
        <v>137</v>
      </c>
      <c r="D37" s="78" t="s">
        <v>105</v>
      </c>
      <c r="E37" s="52" t="s">
        <v>81</v>
      </c>
      <c r="F37" s="76" t="s">
        <v>98</v>
      </c>
      <c r="G37" s="76"/>
      <c r="H37" s="54"/>
      <c r="I37" s="39"/>
      <c r="J37" s="92">
        <v>72.1</v>
      </c>
      <c r="K37" s="92">
        <v>71.35</v>
      </c>
      <c r="L37" s="92">
        <v>46.08</v>
      </c>
      <c r="M37" s="92">
        <v>45.3</v>
      </c>
      <c r="N37" s="44">
        <f>SUM(J37:M37)</f>
        <v>234.82999999999998</v>
      </c>
      <c r="P37" s="5"/>
      <c r="Q37" s="62"/>
      <c r="R37" s="62"/>
      <c r="S37" s="63"/>
      <c r="T37" s="64"/>
      <c r="U37" s="65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7"/>
      <c r="AL37" s="5"/>
    </row>
    <row r="38" spans="1:38" ht="21.75" customHeight="1">
      <c r="A38" s="18">
        <f t="shared" si="1"/>
        <v>34</v>
      </c>
      <c r="B38" s="18">
        <v>18</v>
      </c>
      <c r="C38" s="78" t="s">
        <v>116</v>
      </c>
      <c r="D38" s="78" t="s">
        <v>51</v>
      </c>
      <c r="E38" s="52" t="s">
        <v>76</v>
      </c>
      <c r="F38" s="76"/>
      <c r="G38" s="76" t="s">
        <v>98</v>
      </c>
      <c r="H38" s="54"/>
      <c r="I38" s="39"/>
      <c r="J38" s="92">
        <v>73.85</v>
      </c>
      <c r="K38" s="92">
        <v>69.32</v>
      </c>
      <c r="L38" s="92">
        <v>47.98</v>
      </c>
      <c r="M38" s="92">
        <v>44.01</v>
      </c>
      <c r="N38" s="44">
        <f>SUM(J38:M38)</f>
        <v>235.15999999999997</v>
      </c>
      <c r="P38" s="5"/>
      <c r="Q38" s="62"/>
      <c r="R38" s="62"/>
      <c r="S38" s="63"/>
      <c r="T38" s="64"/>
      <c r="U38" s="65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7"/>
      <c r="AL38" s="5"/>
    </row>
    <row r="39" spans="1:38" ht="21.75" customHeight="1">
      <c r="A39" s="18">
        <f t="shared" si="1"/>
        <v>35</v>
      </c>
      <c r="B39" s="18">
        <v>50</v>
      </c>
      <c r="C39" s="78" t="s">
        <v>163</v>
      </c>
      <c r="D39" s="78" t="s">
        <v>161</v>
      </c>
      <c r="E39" s="52" t="s">
        <v>173</v>
      </c>
      <c r="F39" s="76"/>
      <c r="G39" s="76" t="s">
        <v>98</v>
      </c>
      <c r="H39" s="54"/>
      <c r="I39" s="39"/>
      <c r="J39" s="92">
        <v>71.53</v>
      </c>
      <c r="K39" s="92">
        <v>74</v>
      </c>
      <c r="L39" s="92">
        <v>45.34</v>
      </c>
      <c r="M39" s="92">
        <v>46.81</v>
      </c>
      <c r="N39" s="44">
        <f>SUM(J39:M39)</f>
        <v>237.68</v>
      </c>
      <c r="P39" s="5"/>
      <c r="Q39" s="62"/>
      <c r="R39" s="62"/>
      <c r="S39" s="63"/>
      <c r="T39" s="68"/>
      <c r="U39" s="65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7"/>
      <c r="AL39" s="5"/>
    </row>
    <row r="40" spans="1:38" ht="21.75" customHeight="1">
      <c r="A40" s="18">
        <f t="shared" si="1"/>
        <v>36</v>
      </c>
      <c r="B40" s="18">
        <v>33</v>
      </c>
      <c r="C40" s="78" t="s">
        <v>138</v>
      </c>
      <c r="D40" s="78" t="s">
        <v>139</v>
      </c>
      <c r="E40" s="52"/>
      <c r="F40" s="76" t="s">
        <v>98</v>
      </c>
      <c r="G40" s="76"/>
      <c r="H40" s="54"/>
      <c r="I40" s="39"/>
      <c r="J40" s="92">
        <v>74.13</v>
      </c>
      <c r="K40" s="92">
        <v>71.13</v>
      </c>
      <c r="L40" s="92">
        <v>46.21</v>
      </c>
      <c r="M40" s="92">
        <v>46.45</v>
      </c>
      <c r="N40" s="44">
        <f>SUM(J40:M40)</f>
        <v>237.92000000000002</v>
      </c>
      <c r="P40" s="5"/>
      <c r="Q40" s="62"/>
      <c r="R40" s="62"/>
      <c r="S40" s="63"/>
      <c r="T40" s="68"/>
      <c r="U40" s="65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7"/>
      <c r="AL40" s="5"/>
    </row>
    <row r="41" spans="1:38" ht="21.75" customHeight="1">
      <c r="A41" s="18">
        <f t="shared" si="1"/>
        <v>37</v>
      </c>
      <c r="B41" s="18">
        <v>44</v>
      </c>
      <c r="C41" s="78" t="s">
        <v>155</v>
      </c>
      <c r="D41" s="78" t="s">
        <v>42</v>
      </c>
      <c r="E41" s="52" t="s">
        <v>175</v>
      </c>
      <c r="F41" s="76" t="s">
        <v>98</v>
      </c>
      <c r="G41" s="76"/>
      <c r="H41" s="54"/>
      <c r="I41" s="39"/>
      <c r="J41" s="92">
        <v>77.73</v>
      </c>
      <c r="K41" s="92">
        <v>70.49</v>
      </c>
      <c r="L41" s="92">
        <v>47.28</v>
      </c>
      <c r="M41" s="92">
        <v>44.43</v>
      </c>
      <c r="N41" s="44">
        <f>SUM(J41:M41)</f>
        <v>239.93</v>
      </c>
      <c r="P41" s="5"/>
      <c r="Q41" s="62"/>
      <c r="R41" s="62"/>
      <c r="S41" s="63"/>
      <c r="T41" s="68"/>
      <c r="U41" s="65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7"/>
      <c r="AL41" s="5"/>
    </row>
    <row r="42" spans="1:38" ht="21.75" customHeight="1">
      <c r="A42" s="18">
        <f t="shared" si="1"/>
        <v>38</v>
      </c>
      <c r="B42" s="18">
        <v>10</v>
      </c>
      <c r="C42" s="78" t="s">
        <v>103</v>
      </c>
      <c r="D42" s="78" t="s">
        <v>42</v>
      </c>
      <c r="E42" s="52" t="s">
        <v>175</v>
      </c>
      <c r="F42" s="76" t="s">
        <v>98</v>
      </c>
      <c r="G42" s="76"/>
      <c r="H42" s="54"/>
      <c r="I42" s="39"/>
      <c r="J42" s="92">
        <v>83.02</v>
      </c>
      <c r="K42" s="92">
        <v>68.99</v>
      </c>
      <c r="L42" s="92">
        <v>45.87</v>
      </c>
      <c r="M42" s="92">
        <v>43.68</v>
      </c>
      <c r="N42" s="44">
        <f>SUM(J42:M42)</f>
        <v>241.56</v>
      </c>
      <c r="P42" s="5"/>
      <c r="Q42" s="62"/>
      <c r="R42" s="62"/>
      <c r="S42" s="63"/>
      <c r="T42" s="64"/>
      <c r="U42" s="65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7"/>
      <c r="AL42" s="5"/>
    </row>
    <row r="43" spans="1:38" ht="21.75" customHeight="1">
      <c r="A43" s="18">
        <f t="shared" si="1"/>
        <v>39</v>
      </c>
      <c r="B43" s="18">
        <v>22</v>
      </c>
      <c r="C43" s="78" t="s">
        <v>122</v>
      </c>
      <c r="D43" s="78" t="s">
        <v>123</v>
      </c>
      <c r="E43" s="52"/>
      <c r="F43" s="76" t="s">
        <v>98</v>
      </c>
      <c r="G43" s="76"/>
      <c r="H43" s="54"/>
      <c r="I43" s="39"/>
      <c r="J43" s="92">
        <v>76.46</v>
      </c>
      <c r="K43" s="92">
        <v>73.47</v>
      </c>
      <c r="L43" s="92">
        <v>48.63</v>
      </c>
      <c r="M43" s="92">
        <v>46.5</v>
      </c>
      <c r="N43" s="44">
        <f>SUM(J43:M43)</f>
        <v>245.06</v>
      </c>
      <c r="P43" s="5"/>
      <c r="Q43" s="62"/>
      <c r="R43" s="62"/>
      <c r="S43" s="63"/>
      <c r="T43" s="64"/>
      <c r="U43" s="65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7"/>
      <c r="AL43" s="5"/>
    </row>
    <row r="44" spans="1:38" ht="21.75" customHeight="1">
      <c r="A44" s="18">
        <f t="shared" si="1"/>
        <v>40</v>
      </c>
      <c r="B44" s="18">
        <v>12</v>
      </c>
      <c r="C44" s="78" t="s">
        <v>179</v>
      </c>
      <c r="D44" s="78" t="s">
        <v>106</v>
      </c>
      <c r="E44" s="52" t="s">
        <v>80</v>
      </c>
      <c r="F44" s="76"/>
      <c r="G44" s="76"/>
      <c r="H44" s="54"/>
      <c r="I44" s="39"/>
      <c r="J44" s="92">
        <v>68.68</v>
      </c>
      <c r="K44" s="95">
        <v>96.59</v>
      </c>
      <c r="L44" s="92">
        <v>41.61</v>
      </c>
      <c r="M44" s="92">
        <v>42.82</v>
      </c>
      <c r="N44" s="44">
        <f>SUM(J44:M44)</f>
        <v>249.7</v>
      </c>
      <c r="P44" s="5"/>
      <c r="Q44" s="62"/>
      <c r="R44" s="62"/>
      <c r="S44" s="63"/>
      <c r="T44" s="64"/>
      <c r="U44" s="65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7"/>
      <c r="AL44" s="5"/>
    </row>
    <row r="45" spans="1:38" ht="21.75" customHeight="1">
      <c r="A45" s="18">
        <f t="shared" si="1"/>
        <v>41</v>
      </c>
      <c r="B45" s="18">
        <v>21</v>
      </c>
      <c r="C45" s="78" t="s">
        <v>120</v>
      </c>
      <c r="D45" s="78" t="s">
        <v>121</v>
      </c>
      <c r="E45" s="52" t="s">
        <v>74</v>
      </c>
      <c r="F45" s="76"/>
      <c r="G45" s="76"/>
      <c r="H45" s="54"/>
      <c r="I45" s="39"/>
      <c r="J45" s="92">
        <v>69.58</v>
      </c>
      <c r="K45" s="95">
        <v>96.59</v>
      </c>
      <c r="L45" s="92">
        <v>43.44</v>
      </c>
      <c r="M45" s="92">
        <v>41.6</v>
      </c>
      <c r="N45" s="44">
        <f>SUM(J45:M45)</f>
        <v>251.21</v>
      </c>
      <c r="P45" s="5"/>
      <c r="Q45" s="62"/>
      <c r="R45" s="62"/>
      <c r="S45" s="63"/>
      <c r="T45" s="64"/>
      <c r="U45" s="65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7"/>
      <c r="AL45" s="5"/>
    </row>
    <row r="46" spans="1:38" ht="21.75" customHeight="1">
      <c r="A46" s="18">
        <f t="shared" si="1"/>
        <v>42</v>
      </c>
      <c r="B46" s="18">
        <v>25</v>
      </c>
      <c r="C46" s="78" t="s">
        <v>126</v>
      </c>
      <c r="D46" s="78"/>
      <c r="E46" s="52"/>
      <c r="F46" s="76"/>
      <c r="G46" s="76"/>
      <c r="H46" s="54"/>
      <c r="I46" s="81" t="s">
        <v>176</v>
      </c>
      <c r="J46" s="92">
        <v>80.46</v>
      </c>
      <c r="K46" s="92">
        <v>73.23</v>
      </c>
      <c r="L46" s="92">
        <v>50.09</v>
      </c>
      <c r="M46" s="92">
        <v>47.6</v>
      </c>
      <c r="N46" s="44">
        <f>SUM(J46:M46)</f>
        <v>251.38</v>
      </c>
      <c r="P46" s="5"/>
      <c r="Q46" s="62"/>
      <c r="R46" s="62"/>
      <c r="S46" s="63"/>
      <c r="T46" s="64"/>
      <c r="U46" s="65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7"/>
      <c r="AL46" s="5"/>
    </row>
    <row r="47" spans="1:38" ht="21.75" customHeight="1">
      <c r="A47" s="18">
        <f t="shared" si="1"/>
        <v>43</v>
      </c>
      <c r="B47" s="18">
        <v>42</v>
      </c>
      <c r="C47" s="78" t="s">
        <v>153</v>
      </c>
      <c r="D47" s="78" t="s">
        <v>42</v>
      </c>
      <c r="E47" s="52" t="s">
        <v>175</v>
      </c>
      <c r="F47" s="76"/>
      <c r="G47" s="76"/>
      <c r="H47" s="54"/>
      <c r="I47" s="39"/>
      <c r="J47" s="92">
        <v>69.52</v>
      </c>
      <c r="K47" s="95">
        <v>96.59</v>
      </c>
      <c r="L47" s="92">
        <v>43.27</v>
      </c>
      <c r="M47" s="92">
        <v>45.7</v>
      </c>
      <c r="N47" s="44">
        <f>SUM(J47:M47)</f>
        <v>255.08000000000004</v>
      </c>
      <c r="P47" s="5"/>
      <c r="Q47" s="62"/>
      <c r="R47" s="62"/>
      <c r="S47" s="63"/>
      <c r="T47" s="64"/>
      <c r="U47" s="65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7"/>
      <c r="AL47" s="5"/>
    </row>
    <row r="48" spans="1:38" ht="21.75" customHeight="1">
      <c r="A48" s="18">
        <f t="shared" si="1"/>
        <v>44</v>
      </c>
      <c r="B48" s="18">
        <v>40</v>
      </c>
      <c r="C48" s="78" t="s">
        <v>150</v>
      </c>
      <c r="D48" s="78" t="s">
        <v>151</v>
      </c>
      <c r="E48" s="52"/>
      <c r="F48" s="76" t="s">
        <v>98</v>
      </c>
      <c r="G48" s="76"/>
      <c r="H48" s="54"/>
      <c r="I48" s="39"/>
      <c r="J48" s="92">
        <v>80.59</v>
      </c>
      <c r="K48" s="92">
        <v>76.38</v>
      </c>
      <c r="L48" s="92">
        <v>49.72</v>
      </c>
      <c r="M48" s="92">
        <v>48.95</v>
      </c>
      <c r="N48" s="44">
        <f>SUM(J48:M48)</f>
        <v>255.64</v>
      </c>
      <c r="P48" s="5"/>
      <c r="Q48" s="62"/>
      <c r="R48" s="62"/>
      <c r="S48" s="63"/>
      <c r="T48" s="64"/>
      <c r="U48" s="65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7"/>
      <c r="AL48" s="5"/>
    </row>
    <row r="49" spans="1:38" ht="21.75" customHeight="1">
      <c r="A49" s="18">
        <f t="shared" si="1"/>
        <v>45</v>
      </c>
      <c r="B49" s="18">
        <v>43</v>
      </c>
      <c r="C49" s="78" t="s">
        <v>154</v>
      </c>
      <c r="D49" s="78" t="s">
        <v>38</v>
      </c>
      <c r="E49" s="52" t="s">
        <v>83</v>
      </c>
      <c r="F49" s="76"/>
      <c r="G49" s="76" t="s">
        <v>98</v>
      </c>
      <c r="H49" s="54"/>
      <c r="I49" s="39"/>
      <c r="J49" s="92">
        <v>71.28</v>
      </c>
      <c r="K49" s="95">
        <v>96.59</v>
      </c>
      <c r="L49" s="92">
        <v>44.97</v>
      </c>
      <c r="M49" s="92">
        <v>46.28</v>
      </c>
      <c r="N49" s="44">
        <f>SUM(J49:M49)</f>
        <v>259.12</v>
      </c>
      <c r="P49" s="5"/>
      <c r="Q49" s="62"/>
      <c r="R49" s="62"/>
      <c r="S49" s="69"/>
      <c r="T49" s="70"/>
      <c r="U49" s="71"/>
      <c r="V49" s="72"/>
      <c r="W49" s="72"/>
      <c r="X49" s="72"/>
      <c r="Y49" s="72"/>
      <c r="Z49" s="72"/>
      <c r="AA49" s="72"/>
      <c r="AB49" s="72"/>
      <c r="AC49" s="72"/>
      <c r="AD49" s="66"/>
      <c r="AE49" s="73"/>
      <c r="AF49" s="74"/>
      <c r="AL49" s="5"/>
    </row>
    <row r="50" spans="1:38" ht="21.75" customHeight="1">
      <c r="A50" s="18">
        <f t="shared" si="1"/>
        <v>46</v>
      </c>
      <c r="B50" s="18">
        <v>11</v>
      </c>
      <c r="C50" s="78" t="s">
        <v>104</v>
      </c>
      <c r="D50" s="78" t="s">
        <v>105</v>
      </c>
      <c r="E50" s="52" t="s">
        <v>81</v>
      </c>
      <c r="F50" s="76"/>
      <c r="G50" s="76"/>
      <c r="H50" s="54"/>
      <c r="I50" s="81" t="s">
        <v>176</v>
      </c>
      <c r="J50" s="92">
        <v>86.5</v>
      </c>
      <c r="K50" s="92">
        <v>78.01</v>
      </c>
      <c r="L50" s="92">
        <v>46.13</v>
      </c>
      <c r="M50" s="92">
        <v>49.62</v>
      </c>
      <c r="N50" s="44">
        <f>SUM(J50:M50)</f>
        <v>260.26</v>
      </c>
      <c r="P50" s="5"/>
      <c r="Q50" s="62"/>
      <c r="R50" s="62"/>
      <c r="S50" s="69"/>
      <c r="T50" s="70"/>
      <c r="U50" s="71"/>
      <c r="V50" s="72"/>
      <c r="W50" s="72"/>
      <c r="X50" s="72"/>
      <c r="Y50" s="72"/>
      <c r="Z50" s="72"/>
      <c r="AA50" s="72"/>
      <c r="AB50" s="72"/>
      <c r="AC50" s="72"/>
      <c r="AD50" s="66"/>
      <c r="AE50" s="73"/>
      <c r="AF50" s="74"/>
      <c r="AL50" s="5"/>
    </row>
    <row r="51" spans="1:38" ht="21.75" customHeight="1">
      <c r="A51" s="18">
        <f t="shared" si="1"/>
        <v>47</v>
      </c>
      <c r="B51" s="18">
        <v>17</v>
      </c>
      <c r="C51" s="78" t="s">
        <v>114</v>
      </c>
      <c r="D51" s="78" t="s">
        <v>115</v>
      </c>
      <c r="E51" s="52"/>
      <c r="F51" s="76" t="s">
        <v>98</v>
      </c>
      <c r="G51" s="76"/>
      <c r="H51" s="54"/>
      <c r="I51" s="39"/>
      <c r="J51" s="92">
        <v>79.68</v>
      </c>
      <c r="K51" s="92">
        <v>79.19</v>
      </c>
      <c r="L51" s="92">
        <v>51.79</v>
      </c>
      <c r="M51" s="92">
        <v>51.26</v>
      </c>
      <c r="N51" s="44">
        <f>SUM(J51:M51)</f>
        <v>261.92</v>
      </c>
      <c r="P51" s="5"/>
      <c r="Q51" s="62"/>
      <c r="R51" s="62"/>
      <c r="S51" s="69"/>
      <c r="T51" s="70"/>
      <c r="U51" s="71"/>
      <c r="V51" s="72"/>
      <c r="W51" s="72"/>
      <c r="X51" s="72"/>
      <c r="Y51" s="72"/>
      <c r="Z51" s="72"/>
      <c r="AA51" s="72"/>
      <c r="AB51" s="72"/>
      <c r="AC51" s="72"/>
      <c r="AD51" s="66"/>
      <c r="AE51" s="73"/>
      <c r="AF51" s="74"/>
      <c r="AL51" s="5"/>
    </row>
    <row r="52" spans="1:38" ht="21.75" customHeight="1">
      <c r="A52" s="18">
        <f t="shared" si="1"/>
        <v>48</v>
      </c>
      <c r="B52" s="18">
        <v>36</v>
      </c>
      <c r="C52" s="78" t="s">
        <v>144</v>
      </c>
      <c r="D52" s="78" t="s">
        <v>121</v>
      </c>
      <c r="E52" s="28" t="s">
        <v>74</v>
      </c>
      <c r="F52" s="76"/>
      <c r="G52" s="76"/>
      <c r="H52" s="54"/>
      <c r="I52" s="39"/>
      <c r="J52" s="95">
        <v>100.52</v>
      </c>
      <c r="K52" s="92">
        <v>71.71</v>
      </c>
      <c r="L52" s="92">
        <v>47.13</v>
      </c>
      <c r="M52" s="92">
        <v>43.87</v>
      </c>
      <c r="N52" s="44">
        <f>SUM(J52:M52)</f>
        <v>263.22999999999996</v>
      </c>
      <c r="P52" s="5"/>
      <c r="Q52" s="62"/>
      <c r="R52" s="62"/>
      <c r="S52" s="69"/>
      <c r="T52" s="70"/>
      <c r="U52" s="71"/>
      <c r="V52" s="72"/>
      <c r="W52" s="72"/>
      <c r="X52" s="72"/>
      <c r="Y52" s="72"/>
      <c r="Z52" s="72"/>
      <c r="AA52" s="72"/>
      <c r="AB52" s="72"/>
      <c r="AC52" s="72"/>
      <c r="AD52" s="66"/>
      <c r="AE52" s="73"/>
      <c r="AF52" s="74"/>
      <c r="AL52" s="5"/>
    </row>
    <row r="53" spans="1:38" ht="21.75" customHeight="1">
      <c r="A53" s="18">
        <f t="shared" si="1"/>
        <v>49</v>
      </c>
      <c r="B53" s="18">
        <v>49</v>
      </c>
      <c r="C53" s="78" t="s">
        <v>162</v>
      </c>
      <c r="D53" s="78" t="s">
        <v>97</v>
      </c>
      <c r="E53" s="52" t="s">
        <v>78</v>
      </c>
      <c r="F53" s="76"/>
      <c r="G53" s="76" t="s">
        <v>98</v>
      </c>
      <c r="H53" s="54"/>
      <c r="I53" s="39"/>
      <c r="J53" s="95">
        <v>100.52</v>
      </c>
      <c r="K53" s="92">
        <v>71.51</v>
      </c>
      <c r="L53" s="92">
        <v>48.89</v>
      </c>
      <c r="M53" s="92">
        <v>45.56</v>
      </c>
      <c r="N53" s="44">
        <f>SUM(J53:M53)</f>
        <v>266.48</v>
      </c>
      <c r="P53" s="5"/>
      <c r="Q53" s="62"/>
      <c r="R53" s="62"/>
      <c r="S53" s="69"/>
      <c r="T53" s="70"/>
      <c r="U53" s="71"/>
      <c r="V53" s="72"/>
      <c r="W53" s="72"/>
      <c r="X53" s="72"/>
      <c r="Y53" s="72"/>
      <c r="Z53" s="72"/>
      <c r="AA53" s="72"/>
      <c r="AB53" s="72"/>
      <c r="AC53" s="72"/>
      <c r="AD53" s="66"/>
      <c r="AE53" s="73"/>
      <c r="AF53" s="74"/>
      <c r="AL53" s="5"/>
    </row>
    <row r="54" spans="1:38" ht="21.75" customHeight="1">
      <c r="A54" s="18">
        <f t="shared" si="1"/>
        <v>50</v>
      </c>
      <c r="B54" s="18">
        <v>13</v>
      </c>
      <c r="C54" s="78" t="s">
        <v>107</v>
      </c>
      <c r="D54" s="78" t="s">
        <v>108</v>
      </c>
      <c r="E54" s="52"/>
      <c r="F54" s="76"/>
      <c r="G54" s="76"/>
      <c r="H54" s="54"/>
      <c r="I54" s="81" t="s">
        <v>176</v>
      </c>
      <c r="J54" s="92">
        <v>84.19</v>
      </c>
      <c r="K54" s="92">
        <v>81.26</v>
      </c>
      <c r="L54" s="92">
        <v>54.94</v>
      </c>
      <c r="M54" s="92">
        <v>50.09</v>
      </c>
      <c r="N54" s="44">
        <f>SUM(J54:M54)</f>
        <v>270.48</v>
      </c>
      <c r="P54" s="5"/>
      <c r="Q54" s="62"/>
      <c r="R54" s="62"/>
      <c r="S54" s="69"/>
      <c r="T54" s="70"/>
      <c r="U54" s="71"/>
      <c r="V54" s="72"/>
      <c r="W54" s="72"/>
      <c r="X54" s="72"/>
      <c r="Y54" s="72"/>
      <c r="Z54" s="72"/>
      <c r="AA54" s="72"/>
      <c r="AB54" s="72"/>
      <c r="AC54" s="72"/>
      <c r="AD54" s="66"/>
      <c r="AE54" s="73"/>
      <c r="AF54" s="74"/>
      <c r="AL54" s="5"/>
    </row>
    <row r="55" spans="1:38" ht="21.75" customHeight="1">
      <c r="A55" s="18">
        <f t="shared" si="1"/>
        <v>51</v>
      </c>
      <c r="B55" s="18">
        <v>54</v>
      </c>
      <c r="C55" s="83" t="s">
        <v>169</v>
      </c>
      <c r="D55" s="83" t="s">
        <v>167</v>
      </c>
      <c r="E55" s="52" t="s">
        <v>84</v>
      </c>
      <c r="F55" s="77"/>
      <c r="G55" s="77" t="s">
        <v>98</v>
      </c>
      <c r="H55" s="54"/>
      <c r="I55" s="39"/>
      <c r="J55" s="92">
        <v>83.89</v>
      </c>
      <c r="K55" s="92">
        <v>82.1</v>
      </c>
      <c r="L55" s="92">
        <v>53.11</v>
      </c>
      <c r="M55" s="95">
        <v>61.59</v>
      </c>
      <c r="N55" s="44">
        <f>SUM(J55:M55)</f>
        <v>280.69000000000005</v>
      </c>
      <c r="P55" s="5"/>
      <c r="Q55" s="62"/>
      <c r="R55" s="62"/>
      <c r="S55" s="69"/>
      <c r="T55" s="70"/>
      <c r="U55" s="71"/>
      <c r="V55" s="72"/>
      <c r="W55" s="72"/>
      <c r="X55" s="72"/>
      <c r="Y55" s="72"/>
      <c r="Z55" s="72"/>
      <c r="AA55" s="72"/>
      <c r="AB55" s="72"/>
      <c r="AC55" s="72"/>
      <c r="AD55" s="66"/>
      <c r="AE55" s="73"/>
      <c r="AF55" s="74"/>
      <c r="AL55" s="5"/>
    </row>
    <row r="56" spans="1:38" ht="21.75" customHeight="1">
      <c r="A56" s="18">
        <f t="shared" si="1"/>
        <v>52</v>
      </c>
      <c r="B56" s="18">
        <v>19</v>
      </c>
      <c r="C56" s="78" t="s">
        <v>184</v>
      </c>
      <c r="D56" s="78" t="s">
        <v>118</v>
      </c>
      <c r="E56" s="52"/>
      <c r="F56" s="76"/>
      <c r="G56" s="76"/>
      <c r="H56" s="54"/>
      <c r="I56" s="81" t="s">
        <v>176</v>
      </c>
      <c r="J56" s="92">
        <v>82.18</v>
      </c>
      <c r="K56" s="95">
        <v>96.59</v>
      </c>
      <c r="L56" s="92">
        <v>52.97</v>
      </c>
      <c r="M56" s="92">
        <v>51.83</v>
      </c>
      <c r="N56" s="44">
        <f>SUM(J56:M56)</f>
        <v>283.57</v>
      </c>
      <c r="P56" s="5"/>
      <c r="Q56" s="62"/>
      <c r="R56" s="62"/>
      <c r="S56" s="69"/>
      <c r="T56" s="70"/>
      <c r="U56" s="71"/>
      <c r="V56" s="72"/>
      <c r="W56" s="72"/>
      <c r="X56" s="72"/>
      <c r="Y56" s="72"/>
      <c r="Z56" s="72"/>
      <c r="AA56" s="72"/>
      <c r="AB56" s="72"/>
      <c r="AC56" s="72"/>
      <c r="AD56" s="66"/>
      <c r="AE56" s="73"/>
      <c r="AF56" s="74"/>
      <c r="AL56" s="5"/>
    </row>
    <row r="57" spans="1:38" ht="21.75" customHeight="1">
      <c r="A57" s="18">
        <f t="shared" si="1"/>
        <v>53</v>
      </c>
      <c r="B57" s="18">
        <v>53</v>
      </c>
      <c r="C57" s="78" t="s">
        <v>168</v>
      </c>
      <c r="D57" s="78" t="s">
        <v>167</v>
      </c>
      <c r="E57" s="52" t="s">
        <v>84</v>
      </c>
      <c r="F57" s="76"/>
      <c r="G57" s="76" t="s">
        <v>98</v>
      </c>
      <c r="H57" s="54"/>
      <c r="I57" s="39"/>
      <c r="J57" s="92">
        <v>76.41</v>
      </c>
      <c r="K57" s="95">
        <v>96.59</v>
      </c>
      <c r="L57" s="95">
        <v>62.42</v>
      </c>
      <c r="M57" s="92">
        <v>48.96</v>
      </c>
      <c r="N57" s="44">
        <f>SUM(J57:M57)</f>
        <v>284.38</v>
      </c>
      <c r="P57" s="5"/>
      <c r="Q57" s="62"/>
      <c r="R57" s="62"/>
      <c r="S57" s="69"/>
      <c r="T57" s="70"/>
      <c r="U57" s="71"/>
      <c r="V57" s="72"/>
      <c r="W57" s="72"/>
      <c r="X57" s="72"/>
      <c r="Y57" s="72"/>
      <c r="Z57" s="72"/>
      <c r="AA57" s="72"/>
      <c r="AB57" s="72"/>
      <c r="AC57" s="72"/>
      <c r="AD57" s="66"/>
      <c r="AE57" s="73"/>
      <c r="AF57" s="74"/>
      <c r="AL57" s="5"/>
    </row>
    <row r="58" spans="1:38" ht="21.75" customHeight="1">
      <c r="A58" s="18">
        <f t="shared" si="1"/>
        <v>54</v>
      </c>
      <c r="B58" s="18">
        <v>39</v>
      </c>
      <c r="C58" s="78" t="s">
        <v>148</v>
      </c>
      <c r="D58" s="78" t="s">
        <v>149</v>
      </c>
      <c r="E58" s="46"/>
      <c r="F58" s="78" t="s">
        <v>98</v>
      </c>
      <c r="G58" s="78" t="s">
        <v>98</v>
      </c>
      <c r="H58" s="54"/>
      <c r="I58" s="81" t="s">
        <v>176</v>
      </c>
      <c r="J58" s="92">
        <v>79.75</v>
      </c>
      <c r="K58" s="92">
        <v>97.47</v>
      </c>
      <c r="L58" s="92">
        <v>51.53</v>
      </c>
      <c r="M58" s="92">
        <v>60.33</v>
      </c>
      <c r="N58" s="44">
        <f>SUM(J58:M58)</f>
        <v>289.08</v>
      </c>
      <c r="P58" s="5"/>
      <c r="Q58" s="62"/>
      <c r="R58" s="62"/>
      <c r="S58" s="69"/>
      <c r="T58" s="70"/>
      <c r="U58" s="71"/>
      <c r="V58" s="72"/>
      <c r="W58" s="72"/>
      <c r="X58" s="72"/>
      <c r="Y58" s="72"/>
      <c r="Z58" s="72"/>
      <c r="AA58" s="72"/>
      <c r="AB58" s="72"/>
      <c r="AC58" s="72"/>
      <c r="AD58" s="66"/>
      <c r="AE58" s="73"/>
      <c r="AF58" s="74"/>
      <c r="AL58" s="5"/>
    </row>
    <row r="59" spans="1:38" ht="21.75" customHeight="1">
      <c r="A59" s="18">
        <f t="shared" si="1"/>
        <v>55</v>
      </c>
      <c r="B59" s="18">
        <v>38</v>
      </c>
      <c r="C59" s="78" t="s">
        <v>146</v>
      </c>
      <c r="D59" s="78" t="s">
        <v>147</v>
      </c>
      <c r="E59" s="52"/>
      <c r="F59" s="76"/>
      <c r="G59" s="76" t="s">
        <v>98</v>
      </c>
      <c r="H59" s="54"/>
      <c r="I59" s="39"/>
      <c r="J59" s="95">
        <v>100.52</v>
      </c>
      <c r="K59" s="95">
        <v>96.59</v>
      </c>
      <c r="L59" s="92">
        <v>63.34</v>
      </c>
      <c r="M59" s="95">
        <v>61.59</v>
      </c>
      <c r="N59" s="44">
        <f>SUM(J59:M59)</f>
        <v>322.0400000000001</v>
      </c>
      <c r="P59" s="5"/>
      <c r="Q59" s="62"/>
      <c r="R59" s="62"/>
      <c r="S59" s="63"/>
      <c r="T59" s="64"/>
      <c r="U59" s="65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7"/>
      <c r="AL59" s="5"/>
    </row>
    <row r="60" spans="1:38" ht="21.75" customHeight="1">
      <c r="A60" s="40">
        <v>56</v>
      </c>
      <c r="B60" s="18">
        <v>26</v>
      </c>
      <c r="C60" s="83" t="s">
        <v>127</v>
      </c>
      <c r="D60" s="83" t="s">
        <v>128</v>
      </c>
      <c r="E60" s="52"/>
      <c r="F60" s="77" t="s">
        <v>98</v>
      </c>
      <c r="G60" s="77"/>
      <c r="H60" s="54"/>
      <c r="I60" s="39"/>
      <c r="J60" s="92" t="s">
        <v>182</v>
      </c>
      <c r="K60" s="92" t="s">
        <v>182</v>
      </c>
      <c r="L60" s="92" t="s">
        <v>182</v>
      </c>
      <c r="M60" s="92" t="s">
        <v>182</v>
      </c>
      <c r="N60" s="44"/>
      <c r="P60" s="5"/>
      <c r="Q60" s="62"/>
      <c r="R60" s="62"/>
      <c r="S60" s="63"/>
      <c r="T60" s="64"/>
      <c r="U60" s="65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7"/>
      <c r="AL60" s="5"/>
    </row>
    <row r="61" spans="1:38" ht="21.75" customHeight="1">
      <c r="A61" s="88"/>
      <c r="B61" s="62"/>
      <c r="C61" s="89"/>
      <c r="D61" s="89"/>
      <c r="E61" s="90"/>
      <c r="F61" s="91"/>
      <c r="G61" s="91"/>
      <c r="H61" s="16"/>
      <c r="I61" s="93"/>
      <c r="J61" s="94">
        <f>MIN(J5:J60)*1.5</f>
        <v>100.51500000000001</v>
      </c>
      <c r="K61" s="94">
        <f>MIN(K5:K60)*1.5</f>
        <v>96.58500000000001</v>
      </c>
      <c r="L61" s="94">
        <f>MIN(L5:L60)*1.5</f>
        <v>62.415</v>
      </c>
      <c r="M61" s="94">
        <f>MIN(M5:M60)*1.5</f>
        <v>61.59</v>
      </c>
      <c r="N61" s="94"/>
      <c r="P61" s="5"/>
      <c r="Q61" s="62"/>
      <c r="R61" s="62"/>
      <c r="S61" s="63"/>
      <c r="T61" s="64"/>
      <c r="U61" s="65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7"/>
      <c r="AL61" s="5"/>
    </row>
    <row r="62" spans="3:38" ht="40.5" customHeight="1">
      <c r="C62" s="29" t="s">
        <v>6</v>
      </c>
      <c r="E62" s="25"/>
      <c r="F62" s="49"/>
      <c r="G62" s="33"/>
      <c r="H62" s="33"/>
      <c r="I62" s="26"/>
      <c r="J62" s="58" t="s">
        <v>89</v>
      </c>
      <c r="K62" s="27"/>
      <c r="M62" s="14" t="s">
        <v>28</v>
      </c>
      <c r="N62" s="21"/>
      <c r="P62" s="5"/>
      <c r="Q62" s="62"/>
      <c r="R62" s="62"/>
      <c r="S62" s="63"/>
      <c r="T62" s="64"/>
      <c r="U62" s="65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7"/>
      <c r="AL62" s="5"/>
    </row>
    <row r="63" spans="3:38" ht="21.75" customHeight="1">
      <c r="C63" s="29" t="s">
        <v>8</v>
      </c>
      <c r="E63" s="25"/>
      <c r="F63" s="49"/>
      <c r="G63" s="33"/>
      <c r="H63" s="33"/>
      <c r="I63" s="26"/>
      <c r="J63" s="58" t="s">
        <v>96</v>
      </c>
      <c r="K63" s="27"/>
      <c r="M63" s="14" t="s">
        <v>29</v>
      </c>
      <c r="N63" s="21"/>
      <c r="P63" s="5"/>
      <c r="Q63" s="62"/>
      <c r="R63" s="62"/>
      <c r="S63" s="63"/>
      <c r="T63" s="64"/>
      <c r="U63" s="65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7"/>
      <c r="AL63" s="5"/>
    </row>
    <row r="64" spans="7:38" ht="21.75" customHeight="1">
      <c r="G64" s="15"/>
      <c r="H64" s="15"/>
      <c r="I64" s="15"/>
      <c r="J64" s="21"/>
      <c r="K64" s="21"/>
      <c r="L64" s="21"/>
      <c r="M64" s="21"/>
      <c r="N64" s="21"/>
      <c r="P64" s="5"/>
      <c r="Q64" s="62"/>
      <c r="R64" s="62"/>
      <c r="S64" s="63"/>
      <c r="T64" s="64"/>
      <c r="U64" s="65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7"/>
      <c r="AL64" s="5"/>
    </row>
    <row r="65" spans="7:38" ht="21.75" customHeight="1">
      <c r="G65" s="15"/>
      <c r="H65" s="15"/>
      <c r="I65" s="15"/>
      <c r="J65" s="21"/>
      <c r="K65" s="21"/>
      <c r="L65" s="21"/>
      <c r="M65" s="21"/>
      <c r="N65" s="21"/>
      <c r="P65" s="5"/>
      <c r="Q65" s="62"/>
      <c r="R65" s="62"/>
      <c r="S65" s="63"/>
      <c r="T65" s="64"/>
      <c r="U65" s="65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7"/>
      <c r="AL65" s="5"/>
    </row>
    <row r="66" spans="7:38" ht="21.75" customHeight="1">
      <c r="G66" s="15"/>
      <c r="H66" s="15"/>
      <c r="I66" s="15"/>
      <c r="J66" s="21"/>
      <c r="K66" s="21"/>
      <c r="L66" s="21"/>
      <c r="M66" s="21"/>
      <c r="N66" s="21"/>
      <c r="P66" s="5"/>
      <c r="Q66" s="62"/>
      <c r="R66" s="62"/>
      <c r="S66" s="63"/>
      <c r="T66" s="64"/>
      <c r="U66" s="65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7"/>
      <c r="AL66" s="5"/>
    </row>
    <row r="67" spans="7:38" ht="21.75" customHeight="1">
      <c r="G67" s="15"/>
      <c r="H67" s="15"/>
      <c r="I67" s="15"/>
      <c r="J67" s="21"/>
      <c r="K67" s="21"/>
      <c r="L67" s="21"/>
      <c r="M67" s="21"/>
      <c r="N67" s="21"/>
      <c r="P67" s="5"/>
      <c r="Q67" s="62"/>
      <c r="R67" s="62"/>
      <c r="S67" s="63"/>
      <c r="T67" s="64"/>
      <c r="U67" s="65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7"/>
      <c r="AL67" s="5"/>
    </row>
    <row r="68" spans="7:38" ht="21.75" customHeight="1">
      <c r="G68" s="15"/>
      <c r="H68" s="15"/>
      <c r="I68" s="15"/>
      <c r="J68" s="21"/>
      <c r="K68" s="21"/>
      <c r="L68" s="21"/>
      <c r="M68" s="21"/>
      <c r="N68" s="21"/>
      <c r="P68" s="5"/>
      <c r="Q68" s="62"/>
      <c r="R68" s="62"/>
      <c r="S68" s="63"/>
      <c r="T68" s="64"/>
      <c r="U68" s="65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7"/>
      <c r="AL68" s="5"/>
    </row>
    <row r="69" spans="7:38" ht="21.75" customHeight="1">
      <c r="G69" s="15"/>
      <c r="H69" s="15"/>
      <c r="I69" s="15"/>
      <c r="J69" s="21"/>
      <c r="K69" s="21"/>
      <c r="L69" s="21"/>
      <c r="M69" s="21"/>
      <c r="N69" s="21"/>
      <c r="P69" s="5"/>
      <c r="Q69" s="62"/>
      <c r="R69" s="62"/>
      <c r="S69" s="63"/>
      <c r="T69" s="64"/>
      <c r="U69" s="65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7"/>
      <c r="AL69" s="5"/>
    </row>
    <row r="70" spans="7:38" ht="21.75" customHeight="1">
      <c r="G70" s="15"/>
      <c r="H70" s="15"/>
      <c r="I70" s="15"/>
      <c r="J70" s="21"/>
      <c r="K70" s="21"/>
      <c r="L70" s="21"/>
      <c r="M70" s="21"/>
      <c r="N70" s="21"/>
      <c r="P70" s="5"/>
      <c r="Q70" s="62"/>
      <c r="R70" s="62"/>
      <c r="S70" s="63"/>
      <c r="T70" s="64"/>
      <c r="U70" s="65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7"/>
      <c r="AL70" s="5"/>
    </row>
    <row r="71" spans="7:38" ht="21.75" customHeight="1">
      <c r="G71" s="15"/>
      <c r="H71" s="15"/>
      <c r="I71" s="15"/>
      <c r="J71" s="21"/>
      <c r="K71" s="21"/>
      <c r="L71" s="21"/>
      <c r="M71" s="21"/>
      <c r="N71" s="21"/>
      <c r="P71" s="5"/>
      <c r="Q71" s="62"/>
      <c r="R71" s="62"/>
      <c r="S71" s="63"/>
      <c r="T71" s="64"/>
      <c r="U71" s="65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7"/>
      <c r="AL71" s="5"/>
    </row>
    <row r="72" spans="7:38" ht="21.75" customHeight="1">
      <c r="G72" s="15"/>
      <c r="H72" s="15"/>
      <c r="I72" s="15"/>
      <c r="J72" s="21"/>
      <c r="K72" s="21"/>
      <c r="L72" s="21"/>
      <c r="M72" s="21"/>
      <c r="N72" s="21"/>
      <c r="P72" s="5"/>
      <c r="Q72" s="62"/>
      <c r="R72" s="62"/>
      <c r="S72" s="63"/>
      <c r="T72" s="64"/>
      <c r="U72" s="65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7"/>
      <c r="AL72" s="5"/>
    </row>
    <row r="73" spans="7:38" ht="21.75" customHeight="1">
      <c r="G73" s="15"/>
      <c r="H73" s="15"/>
      <c r="I73" s="15"/>
      <c r="J73" s="21"/>
      <c r="K73" s="21"/>
      <c r="L73" s="21"/>
      <c r="M73" s="21"/>
      <c r="N73" s="21"/>
      <c r="P73" s="5"/>
      <c r="Q73" s="62"/>
      <c r="R73" s="62"/>
      <c r="S73" s="63"/>
      <c r="T73" s="64"/>
      <c r="U73" s="65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7"/>
      <c r="AL73" s="5"/>
    </row>
    <row r="74" spans="10:38" ht="21.75" customHeight="1">
      <c r="J74" s="21"/>
      <c r="K74" s="21"/>
      <c r="L74" s="21"/>
      <c r="M74" s="21"/>
      <c r="N74" s="21"/>
      <c r="P74" s="5"/>
      <c r="Q74" s="62"/>
      <c r="R74" s="62"/>
      <c r="S74" s="63"/>
      <c r="T74" s="64"/>
      <c r="U74" s="65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7"/>
      <c r="AL74" s="5"/>
    </row>
    <row r="75" spans="10:38" ht="21.75" customHeight="1">
      <c r="J75" s="22">
        <f>MIN(J60:J74)*1.5</f>
        <v>150.77250000000004</v>
      </c>
      <c r="K75" s="23"/>
      <c r="L75" s="23"/>
      <c r="M75" s="23"/>
      <c r="N75" s="23"/>
      <c r="P75" s="5"/>
      <c r="Q75" s="62"/>
      <c r="R75" s="62"/>
      <c r="S75" s="63"/>
      <c r="T75" s="64"/>
      <c r="U75" s="65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7"/>
      <c r="AL75" s="5"/>
    </row>
    <row r="76" spans="16:38" ht="21.75" customHeight="1">
      <c r="P76" s="5"/>
      <c r="Q76" s="75"/>
      <c r="R76" s="62"/>
      <c r="S76" s="63"/>
      <c r="T76" s="64"/>
      <c r="U76" s="65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7"/>
      <c r="AL76" s="5"/>
    </row>
    <row r="77" spans="16:38" ht="21.75" customHeight="1">
      <c r="P77" s="5"/>
      <c r="R77" s="5"/>
      <c r="U77" s="5"/>
      <c r="AL77" s="5"/>
    </row>
    <row r="78" spans="16:38" ht="42.75" customHeight="1">
      <c r="P78" s="5"/>
      <c r="R78" s="5"/>
      <c r="S78" s="42" t="s">
        <v>6</v>
      </c>
      <c r="T78" s="36"/>
      <c r="U78" s="25"/>
      <c r="V78" s="33" t="s">
        <v>7</v>
      </c>
      <c r="W78" s="27"/>
      <c r="X78" s="8"/>
      <c r="Y78" s="27"/>
      <c r="Z78" s="27"/>
      <c r="AA78" s="14" t="s">
        <v>28</v>
      </c>
      <c r="AB78" s="27"/>
      <c r="AL78" s="5"/>
    </row>
    <row r="79" spans="1:38" ht="21.75" customHeight="1">
      <c r="A79" s="2" t="s">
        <v>94</v>
      </c>
      <c r="C79" s="29"/>
      <c r="D79" s="34"/>
      <c r="E79" s="4"/>
      <c r="F79" s="47"/>
      <c r="P79" s="5"/>
      <c r="R79" s="5"/>
      <c r="S79" s="29" t="s">
        <v>8</v>
      </c>
      <c r="T79" s="36"/>
      <c r="U79" s="25"/>
      <c r="V79" s="14" t="s">
        <v>11</v>
      </c>
      <c r="W79" s="27"/>
      <c r="X79" s="8"/>
      <c r="Y79" s="27"/>
      <c r="Z79" s="27"/>
      <c r="AA79" s="14" t="s">
        <v>29</v>
      </c>
      <c r="AB79" s="27"/>
      <c r="AL79" s="5"/>
    </row>
    <row r="80" spans="1:38" ht="21.75" customHeight="1">
      <c r="A80" s="2" t="s">
        <v>95</v>
      </c>
      <c r="C80" s="29"/>
      <c r="D80" s="34"/>
      <c r="E80" s="4"/>
      <c r="F80" s="47"/>
      <c r="K80" s="41" t="s">
        <v>92</v>
      </c>
      <c r="P80" s="5"/>
      <c r="R80" s="5"/>
      <c r="U80" s="5"/>
      <c r="AL80" s="5"/>
    </row>
    <row r="81" spans="3:38" ht="21.75" customHeight="1">
      <c r="C81" s="29"/>
      <c r="D81" s="34"/>
      <c r="E81" s="4"/>
      <c r="F81" s="47"/>
      <c r="P81" s="5"/>
      <c r="R81" s="5"/>
      <c r="U81" s="5"/>
      <c r="AL81" s="5"/>
    </row>
    <row r="82" spans="1:38" ht="21.75" customHeight="1">
      <c r="A82" s="20" t="s">
        <v>5</v>
      </c>
      <c r="B82" s="38" t="s">
        <v>0</v>
      </c>
      <c r="C82" s="30" t="s">
        <v>1</v>
      </c>
      <c r="D82" s="35" t="s">
        <v>2</v>
      </c>
      <c r="E82" s="1" t="s">
        <v>13</v>
      </c>
      <c r="F82" s="50" t="s">
        <v>17</v>
      </c>
      <c r="G82" s="19" t="s">
        <v>3</v>
      </c>
      <c r="H82" s="19"/>
      <c r="I82" s="19" t="s">
        <v>16</v>
      </c>
      <c r="J82" s="24" t="s">
        <v>18</v>
      </c>
      <c r="K82" s="24" t="s">
        <v>19</v>
      </c>
      <c r="L82" s="24" t="s">
        <v>20</v>
      </c>
      <c r="M82" s="24" t="s">
        <v>21</v>
      </c>
      <c r="N82" s="24" t="s">
        <v>4</v>
      </c>
      <c r="P82" s="5"/>
      <c r="R82" s="5"/>
      <c r="U82" s="5"/>
      <c r="AL82" s="5"/>
    </row>
    <row r="83" spans="1:38" ht="21.75" customHeight="1">
      <c r="A83" s="18">
        <v>1</v>
      </c>
      <c r="B83" s="18">
        <v>37</v>
      </c>
      <c r="C83" s="78" t="s">
        <v>145</v>
      </c>
      <c r="D83" s="78" t="s">
        <v>48</v>
      </c>
      <c r="E83" s="52" t="s">
        <v>79</v>
      </c>
      <c r="F83" s="76"/>
      <c r="G83" s="76" t="s">
        <v>98</v>
      </c>
      <c r="H83" s="54"/>
      <c r="I83" s="39"/>
      <c r="J83" s="92">
        <v>71.28</v>
      </c>
      <c r="K83" s="92">
        <v>68.42</v>
      </c>
      <c r="L83" s="92">
        <v>44.4</v>
      </c>
      <c r="M83" s="92">
        <v>42.28</v>
      </c>
      <c r="N83" s="44">
        <f>SUM(J83:M83)</f>
        <v>226.38</v>
      </c>
      <c r="P83" s="5"/>
      <c r="R83" s="5"/>
      <c r="U83" s="5"/>
      <c r="AL83" s="5"/>
    </row>
    <row r="84" spans="1:38" ht="21.75" customHeight="1">
      <c r="A84" s="18">
        <f aca="true" t="shared" si="2" ref="A84:A95">A83+1</f>
        <v>2</v>
      </c>
      <c r="B84" s="18">
        <v>31</v>
      </c>
      <c r="C84" s="78" t="s">
        <v>135</v>
      </c>
      <c r="D84" s="78" t="s">
        <v>136</v>
      </c>
      <c r="E84" s="52"/>
      <c r="F84" s="76"/>
      <c r="G84" s="76" t="s">
        <v>98</v>
      </c>
      <c r="H84" s="82" t="s">
        <v>176</v>
      </c>
      <c r="I84" s="39"/>
      <c r="J84" s="92">
        <v>70.8</v>
      </c>
      <c r="K84" s="92">
        <v>67.99</v>
      </c>
      <c r="L84" s="92">
        <v>44.13</v>
      </c>
      <c r="M84" s="92">
        <v>43.85</v>
      </c>
      <c r="N84" s="44">
        <f>SUM(J84:M84)</f>
        <v>226.76999999999998</v>
      </c>
      <c r="P84" s="5"/>
      <c r="R84" s="5"/>
      <c r="U84" s="5"/>
      <c r="AL84" s="5"/>
    </row>
    <row r="85" spans="1:38" ht="21.75" customHeight="1">
      <c r="A85" s="18">
        <f t="shared" si="2"/>
        <v>3</v>
      </c>
      <c r="B85" s="18">
        <v>15</v>
      </c>
      <c r="C85" s="78" t="s">
        <v>111</v>
      </c>
      <c r="D85" s="78" t="s">
        <v>112</v>
      </c>
      <c r="E85" s="52"/>
      <c r="F85" s="76"/>
      <c r="G85" s="76" t="s">
        <v>98</v>
      </c>
      <c r="H85" s="54"/>
      <c r="I85" s="39"/>
      <c r="J85" s="92">
        <v>69.47</v>
      </c>
      <c r="K85" s="92">
        <v>70.56</v>
      </c>
      <c r="L85" s="92">
        <v>42.69</v>
      </c>
      <c r="M85" s="92">
        <v>44.15</v>
      </c>
      <c r="N85" s="44">
        <f>SUM(J85:M85)</f>
        <v>226.87</v>
      </c>
      <c r="P85" s="5"/>
      <c r="R85" s="5"/>
      <c r="U85" s="5"/>
      <c r="AL85" s="5"/>
    </row>
    <row r="86" spans="1:38" ht="21.75" customHeight="1">
      <c r="A86" s="18">
        <f t="shared" si="2"/>
        <v>4</v>
      </c>
      <c r="B86" s="18">
        <v>14</v>
      </c>
      <c r="C86" s="78" t="s">
        <v>109</v>
      </c>
      <c r="D86" s="78" t="s">
        <v>110</v>
      </c>
      <c r="E86" s="52"/>
      <c r="F86" s="76"/>
      <c r="G86" s="76" t="s">
        <v>98</v>
      </c>
      <c r="H86" s="82" t="s">
        <v>176</v>
      </c>
      <c r="I86" s="39"/>
      <c r="J86" s="92">
        <v>71.28</v>
      </c>
      <c r="K86" s="92">
        <v>68.39</v>
      </c>
      <c r="L86" s="92">
        <v>45.72</v>
      </c>
      <c r="M86" s="92">
        <v>43.69</v>
      </c>
      <c r="N86" s="44">
        <f>SUM(J86:M86)</f>
        <v>229.08</v>
      </c>
      <c r="P86" s="5"/>
      <c r="R86" s="5"/>
      <c r="U86" s="5"/>
      <c r="AL86" s="5"/>
    </row>
    <row r="87" spans="1:38" ht="21.75" customHeight="1">
      <c r="A87" s="18">
        <f t="shared" si="2"/>
        <v>5</v>
      </c>
      <c r="B87" s="18">
        <v>51</v>
      </c>
      <c r="C87" s="78" t="s">
        <v>164</v>
      </c>
      <c r="D87" s="78" t="s">
        <v>165</v>
      </c>
      <c r="E87" s="52"/>
      <c r="F87" s="76"/>
      <c r="G87" s="76" t="s">
        <v>98</v>
      </c>
      <c r="H87" s="54"/>
      <c r="I87" s="39"/>
      <c r="J87" s="92">
        <v>72.84</v>
      </c>
      <c r="K87" s="92">
        <v>69.94</v>
      </c>
      <c r="L87" s="92">
        <v>44.02</v>
      </c>
      <c r="M87" s="92">
        <v>44.62</v>
      </c>
      <c r="N87" s="44">
        <f>SUM(J87:M87)</f>
        <v>231.42000000000002</v>
      </c>
      <c r="P87" s="5"/>
      <c r="R87" s="5"/>
      <c r="U87" s="5"/>
      <c r="AL87" s="5"/>
    </row>
    <row r="88" spans="1:38" ht="21.75" customHeight="1">
      <c r="A88" s="18">
        <f t="shared" si="2"/>
        <v>6</v>
      </c>
      <c r="B88" s="18">
        <v>18</v>
      </c>
      <c r="C88" s="78" t="s">
        <v>116</v>
      </c>
      <c r="D88" s="78" t="s">
        <v>51</v>
      </c>
      <c r="E88" s="52" t="s">
        <v>76</v>
      </c>
      <c r="F88" s="76"/>
      <c r="G88" s="76" t="s">
        <v>98</v>
      </c>
      <c r="H88" s="54"/>
      <c r="I88" s="39"/>
      <c r="J88" s="92">
        <v>73.85</v>
      </c>
      <c r="K88" s="92">
        <v>69.32</v>
      </c>
      <c r="L88" s="92">
        <v>47.98</v>
      </c>
      <c r="M88" s="92">
        <v>44.01</v>
      </c>
      <c r="N88" s="44">
        <f>SUM(J88:M88)</f>
        <v>235.15999999999997</v>
      </c>
      <c r="P88" s="5"/>
      <c r="R88" s="5"/>
      <c r="U88" s="5"/>
      <c r="AL88" s="5"/>
    </row>
    <row r="89" spans="1:38" ht="21.75" customHeight="1">
      <c r="A89" s="18">
        <f t="shared" si="2"/>
        <v>7</v>
      </c>
      <c r="B89" s="18">
        <v>50</v>
      </c>
      <c r="C89" s="78" t="s">
        <v>163</v>
      </c>
      <c r="D89" s="78" t="s">
        <v>161</v>
      </c>
      <c r="E89" s="52" t="s">
        <v>173</v>
      </c>
      <c r="F89" s="76"/>
      <c r="G89" s="76" t="s">
        <v>98</v>
      </c>
      <c r="H89" s="54"/>
      <c r="I89" s="39"/>
      <c r="J89" s="92">
        <v>71.53</v>
      </c>
      <c r="K89" s="92">
        <v>74</v>
      </c>
      <c r="L89" s="92">
        <v>45.34</v>
      </c>
      <c r="M89" s="92">
        <v>46.81</v>
      </c>
      <c r="N89" s="44">
        <f>SUM(J89:M89)</f>
        <v>237.68</v>
      </c>
      <c r="P89" s="5"/>
      <c r="R89" s="5"/>
      <c r="U89" s="5"/>
      <c r="AL89" s="5"/>
    </row>
    <row r="90" spans="1:38" ht="21.75" customHeight="1">
      <c r="A90" s="18">
        <f t="shared" si="2"/>
        <v>8</v>
      </c>
      <c r="B90" s="18">
        <v>43</v>
      </c>
      <c r="C90" s="78" t="s">
        <v>154</v>
      </c>
      <c r="D90" s="78" t="s">
        <v>38</v>
      </c>
      <c r="E90" s="52" t="s">
        <v>83</v>
      </c>
      <c r="F90" s="76"/>
      <c r="G90" s="76" t="s">
        <v>98</v>
      </c>
      <c r="H90" s="54"/>
      <c r="I90" s="39"/>
      <c r="J90" s="92">
        <v>71.28</v>
      </c>
      <c r="K90" s="95">
        <v>96.59</v>
      </c>
      <c r="L90" s="92">
        <v>44.97</v>
      </c>
      <c r="M90" s="92">
        <v>46.28</v>
      </c>
      <c r="N90" s="44">
        <f>SUM(J90:M90)</f>
        <v>259.12</v>
      </c>
      <c r="P90" s="5"/>
      <c r="R90" s="5"/>
      <c r="U90" s="5"/>
      <c r="AL90" s="5"/>
    </row>
    <row r="91" spans="1:38" ht="21.75" customHeight="1">
      <c r="A91" s="18">
        <f t="shared" si="2"/>
        <v>9</v>
      </c>
      <c r="B91" s="18">
        <v>49</v>
      </c>
      <c r="C91" s="78" t="s">
        <v>162</v>
      </c>
      <c r="D91" s="78" t="s">
        <v>97</v>
      </c>
      <c r="E91" s="52" t="s">
        <v>78</v>
      </c>
      <c r="F91" s="76"/>
      <c r="G91" s="76" t="s">
        <v>98</v>
      </c>
      <c r="H91" s="54"/>
      <c r="I91" s="39"/>
      <c r="J91" s="95">
        <v>100.52</v>
      </c>
      <c r="K91" s="92">
        <v>71.51</v>
      </c>
      <c r="L91" s="92">
        <v>48.89</v>
      </c>
      <c r="M91" s="92">
        <v>45.56</v>
      </c>
      <c r="N91" s="44">
        <f>SUM(J91:M91)</f>
        <v>266.48</v>
      </c>
      <c r="P91" s="5"/>
      <c r="R91" s="5"/>
      <c r="U91" s="5"/>
      <c r="AL91" s="5"/>
    </row>
    <row r="92" spans="1:38" ht="21.75" customHeight="1">
      <c r="A92" s="18">
        <f t="shared" si="2"/>
        <v>10</v>
      </c>
      <c r="B92" s="18">
        <v>54</v>
      </c>
      <c r="C92" s="83" t="s">
        <v>169</v>
      </c>
      <c r="D92" s="83" t="s">
        <v>167</v>
      </c>
      <c r="E92" s="52" t="s">
        <v>84</v>
      </c>
      <c r="F92" s="77"/>
      <c r="G92" s="77" t="s">
        <v>98</v>
      </c>
      <c r="H92" s="54"/>
      <c r="I92" s="39"/>
      <c r="J92" s="92">
        <v>83.89</v>
      </c>
      <c r="K92" s="92">
        <v>82.1</v>
      </c>
      <c r="L92" s="92">
        <v>53.11</v>
      </c>
      <c r="M92" s="95">
        <v>61.59</v>
      </c>
      <c r="N92" s="44">
        <f>SUM(J92:M92)</f>
        <v>280.69000000000005</v>
      </c>
      <c r="P92" s="5"/>
      <c r="R92" s="5"/>
      <c r="U92" s="5"/>
      <c r="AL92" s="5"/>
    </row>
    <row r="93" spans="1:38" ht="21.75" customHeight="1">
      <c r="A93" s="18">
        <f t="shared" si="2"/>
        <v>11</v>
      </c>
      <c r="B93" s="18">
        <v>53</v>
      </c>
      <c r="C93" s="78" t="s">
        <v>168</v>
      </c>
      <c r="D93" s="78" t="s">
        <v>167</v>
      </c>
      <c r="E93" s="52" t="s">
        <v>84</v>
      </c>
      <c r="F93" s="76"/>
      <c r="G93" s="76" t="s">
        <v>98</v>
      </c>
      <c r="H93" s="54"/>
      <c r="I93" s="39"/>
      <c r="J93" s="92">
        <v>76.41</v>
      </c>
      <c r="K93" s="95">
        <v>96.59</v>
      </c>
      <c r="L93" s="95">
        <v>62.42</v>
      </c>
      <c r="M93" s="92">
        <v>48.96</v>
      </c>
      <c r="N93" s="44">
        <f>SUM(J93:M93)</f>
        <v>284.38</v>
      </c>
      <c r="P93" s="5"/>
      <c r="R93" s="5"/>
      <c r="U93" s="5"/>
      <c r="AL93" s="5"/>
    </row>
    <row r="94" spans="1:38" ht="21.75" customHeight="1">
      <c r="A94" s="18">
        <f t="shared" si="2"/>
        <v>12</v>
      </c>
      <c r="B94" s="18">
        <v>39</v>
      </c>
      <c r="C94" s="78" t="s">
        <v>148</v>
      </c>
      <c r="D94" s="78" t="s">
        <v>149</v>
      </c>
      <c r="E94" s="46"/>
      <c r="F94" s="78" t="s">
        <v>98</v>
      </c>
      <c r="G94" s="78" t="s">
        <v>98</v>
      </c>
      <c r="H94" s="54"/>
      <c r="I94" s="81" t="s">
        <v>176</v>
      </c>
      <c r="J94" s="92">
        <v>79.75</v>
      </c>
      <c r="K94" s="92">
        <v>97.47</v>
      </c>
      <c r="L94" s="92">
        <v>51.53</v>
      </c>
      <c r="M94" s="92">
        <v>60.33</v>
      </c>
      <c r="N94" s="44">
        <f>SUM(J94:M94)</f>
        <v>289.08</v>
      </c>
      <c r="P94" s="5"/>
      <c r="R94" s="5"/>
      <c r="U94" s="5"/>
      <c r="AL94" s="5"/>
    </row>
    <row r="95" spans="1:38" ht="21.75" customHeight="1">
      <c r="A95" s="18">
        <f t="shared" si="2"/>
        <v>13</v>
      </c>
      <c r="B95" s="18">
        <v>38</v>
      </c>
      <c r="C95" s="78" t="s">
        <v>146</v>
      </c>
      <c r="D95" s="78" t="s">
        <v>147</v>
      </c>
      <c r="E95" s="52"/>
      <c r="F95" s="76"/>
      <c r="G95" s="76" t="s">
        <v>98</v>
      </c>
      <c r="H95" s="54"/>
      <c r="I95" s="39"/>
      <c r="J95" s="95">
        <v>100.52</v>
      </c>
      <c r="K95" s="95">
        <v>96.59</v>
      </c>
      <c r="L95" s="92">
        <v>63.34</v>
      </c>
      <c r="M95" s="95">
        <v>61.59</v>
      </c>
      <c r="N95" s="44">
        <f>SUM(J95:M95)</f>
        <v>322.0400000000001</v>
      </c>
      <c r="P95" s="5"/>
      <c r="R95" s="5"/>
      <c r="U95" s="5"/>
      <c r="AL95" s="5"/>
    </row>
    <row r="96" spans="13:38" ht="21.75" customHeight="1">
      <c r="M96" s="11"/>
      <c r="P96" s="5"/>
      <c r="R96" s="5"/>
      <c r="U96" s="5"/>
      <c r="AL96" s="5"/>
    </row>
    <row r="97" spans="3:38" ht="33" customHeight="1">
      <c r="C97" s="29" t="s">
        <v>6</v>
      </c>
      <c r="E97" s="25"/>
      <c r="F97" s="49"/>
      <c r="G97" s="33"/>
      <c r="H97" s="33"/>
      <c r="I97" s="26"/>
      <c r="J97" s="58" t="s">
        <v>89</v>
      </c>
      <c r="K97" s="27"/>
      <c r="M97" s="14" t="s">
        <v>28</v>
      </c>
      <c r="P97" s="5"/>
      <c r="R97" s="5"/>
      <c r="U97" s="5"/>
      <c r="AL97" s="5"/>
    </row>
    <row r="98" spans="3:38" ht="33" customHeight="1">
      <c r="C98" s="29"/>
      <c r="E98" s="25"/>
      <c r="F98" s="49"/>
      <c r="G98" s="33"/>
      <c r="H98" s="33"/>
      <c r="I98" s="26"/>
      <c r="J98" s="58"/>
      <c r="K98" s="27"/>
      <c r="M98" s="14"/>
      <c r="P98" s="5"/>
      <c r="R98" s="5"/>
      <c r="U98" s="5"/>
      <c r="AL98" s="5"/>
    </row>
    <row r="99" spans="3:38" ht="21.75" customHeight="1">
      <c r="C99" s="29" t="s">
        <v>8</v>
      </c>
      <c r="E99" s="25"/>
      <c r="F99" s="49"/>
      <c r="G99" s="33"/>
      <c r="H99" s="33"/>
      <c r="I99" s="26"/>
      <c r="J99" s="58" t="s">
        <v>96</v>
      </c>
      <c r="K99" s="27"/>
      <c r="M99" s="14" t="s">
        <v>29</v>
      </c>
      <c r="P99" s="5"/>
      <c r="R99" s="5"/>
      <c r="U99" s="5"/>
      <c r="AL99" s="5"/>
    </row>
    <row r="100" spans="13:38" ht="21.75" customHeight="1">
      <c r="M100" s="11"/>
      <c r="P100" s="5"/>
      <c r="R100" s="5"/>
      <c r="U100" s="5"/>
      <c r="AL100" s="5"/>
    </row>
    <row r="101" spans="13:38" ht="21.75" customHeight="1">
      <c r="M101" s="11"/>
      <c r="P101" s="5"/>
      <c r="R101" s="5"/>
      <c r="U101" s="5"/>
      <c r="AL101" s="5"/>
    </row>
    <row r="102" spans="1:38" ht="21.75" customHeight="1">
      <c r="A102" s="2" t="s">
        <v>94</v>
      </c>
      <c r="C102" s="29"/>
      <c r="D102" s="34"/>
      <c r="E102" s="4"/>
      <c r="F102" s="47"/>
      <c r="P102" s="5"/>
      <c r="R102" s="5"/>
      <c r="U102" s="5"/>
      <c r="AL102" s="5"/>
    </row>
    <row r="103" spans="1:38" ht="21.75" customHeight="1">
      <c r="A103" s="2" t="s">
        <v>95</v>
      </c>
      <c r="C103" s="29"/>
      <c r="D103" s="34"/>
      <c r="E103" s="4"/>
      <c r="F103" s="47"/>
      <c r="K103" s="41" t="s">
        <v>90</v>
      </c>
      <c r="P103" s="5"/>
      <c r="R103" s="5"/>
      <c r="U103" s="5"/>
      <c r="AE103" s="7"/>
      <c r="AL103" s="5"/>
    </row>
    <row r="104" spans="3:38" ht="21.75" customHeight="1">
      <c r="C104" s="29"/>
      <c r="D104" s="34"/>
      <c r="E104" s="4"/>
      <c r="F104" s="47"/>
      <c r="P104" s="5"/>
      <c r="R104" s="5"/>
      <c r="U104" s="5"/>
      <c r="AE104" s="7"/>
      <c r="AL104" s="5"/>
    </row>
    <row r="105" spans="1:38" ht="21.75" customHeight="1">
      <c r="A105" s="20" t="s">
        <v>5</v>
      </c>
      <c r="B105" s="38" t="s">
        <v>0</v>
      </c>
      <c r="C105" s="30" t="s">
        <v>1</v>
      </c>
      <c r="D105" s="35" t="s">
        <v>2</v>
      </c>
      <c r="E105" s="1" t="s">
        <v>13</v>
      </c>
      <c r="F105" s="50" t="s">
        <v>17</v>
      </c>
      <c r="G105" s="19" t="s">
        <v>3</v>
      </c>
      <c r="H105" s="19"/>
      <c r="I105" s="19" t="s">
        <v>16</v>
      </c>
      <c r="J105" s="24" t="s">
        <v>18</v>
      </c>
      <c r="K105" s="24" t="s">
        <v>19</v>
      </c>
      <c r="L105" s="24" t="s">
        <v>20</v>
      </c>
      <c r="M105" s="24" t="s">
        <v>21</v>
      </c>
      <c r="N105" s="24" t="s">
        <v>4</v>
      </c>
      <c r="P105" s="5"/>
      <c r="R105" s="5"/>
      <c r="U105" s="5"/>
      <c r="AE105" s="7"/>
      <c r="AL105" s="5"/>
    </row>
    <row r="106" spans="1:38" ht="21.75" customHeight="1">
      <c r="A106" s="18">
        <v>1</v>
      </c>
      <c r="B106" s="18">
        <v>1</v>
      </c>
      <c r="C106" s="78" t="s">
        <v>30</v>
      </c>
      <c r="D106" s="78" t="s">
        <v>97</v>
      </c>
      <c r="E106" s="52" t="s">
        <v>78</v>
      </c>
      <c r="F106" s="76" t="s">
        <v>98</v>
      </c>
      <c r="G106" s="76"/>
      <c r="H106" s="54"/>
      <c r="I106" s="39"/>
      <c r="J106" s="92">
        <v>68.19</v>
      </c>
      <c r="K106" s="92">
        <v>66.44</v>
      </c>
      <c r="L106" s="92">
        <v>42.45</v>
      </c>
      <c r="M106" s="92">
        <v>42.7</v>
      </c>
      <c r="N106" s="44">
        <f>SUM(J106:M106)</f>
        <v>219.77999999999997</v>
      </c>
      <c r="O106" s="15"/>
      <c r="P106" s="16"/>
      <c r="Q106" s="17"/>
      <c r="R106" s="5"/>
      <c r="U106" s="5"/>
      <c r="AE106" s="7"/>
      <c r="AL106" s="5"/>
    </row>
    <row r="107" spans="1:38" ht="21.75" customHeight="1">
      <c r="A107" s="18">
        <f>A106+1</f>
        <v>2</v>
      </c>
      <c r="B107" s="18">
        <v>3</v>
      </c>
      <c r="C107" s="78" t="s">
        <v>33</v>
      </c>
      <c r="D107" s="78" t="s">
        <v>99</v>
      </c>
      <c r="E107" s="52" t="s">
        <v>82</v>
      </c>
      <c r="F107" s="76" t="s">
        <v>98</v>
      </c>
      <c r="G107" s="76"/>
      <c r="H107" s="54"/>
      <c r="I107" s="39"/>
      <c r="J107" s="92">
        <v>69.29</v>
      </c>
      <c r="K107" s="92">
        <v>67.5</v>
      </c>
      <c r="L107" s="92">
        <v>43.78</v>
      </c>
      <c r="M107" s="92">
        <v>42.89</v>
      </c>
      <c r="N107" s="44">
        <f>SUM(J107:M107)</f>
        <v>223.46000000000004</v>
      </c>
      <c r="O107" s="15"/>
      <c r="P107" s="16"/>
      <c r="Q107" s="17"/>
      <c r="R107" s="5"/>
      <c r="U107" s="5"/>
      <c r="AE107" s="7"/>
      <c r="AL107" s="5"/>
    </row>
    <row r="108" spans="1:38" ht="21.75" customHeight="1">
      <c r="A108" s="18">
        <f aca="true" t="shared" si="3" ref="A108:A121">A107+1</f>
        <v>3</v>
      </c>
      <c r="B108" s="18">
        <v>5</v>
      </c>
      <c r="C108" s="78" t="s">
        <v>35</v>
      </c>
      <c r="D108" s="78" t="s">
        <v>36</v>
      </c>
      <c r="E108" s="52" t="s">
        <v>174</v>
      </c>
      <c r="F108" s="76" t="s">
        <v>98</v>
      </c>
      <c r="G108" s="76"/>
      <c r="H108" s="54"/>
      <c r="I108" s="39"/>
      <c r="J108" s="92">
        <v>68.31</v>
      </c>
      <c r="K108" s="92">
        <v>70.28</v>
      </c>
      <c r="L108" s="92">
        <v>41.75</v>
      </c>
      <c r="M108" s="92">
        <v>45.79</v>
      </c>
      <c r="N108" s="44">
        <f>SUM(J108:M108)</f>
        <v>226.13</v>
      </c>
      <c r="O108" s="15"/>
      <c r="P108" s="16"/>
      <c r="Q108" s="17"/>
      <c r="R108" s="5"/>
      <c r="U108" s="5"/>
      <c r="AE108" s="7"/>
      <c r="AL108" s="5"/>
    </row>
    <row r="109" spans="1:38" ht="21.75" customHeight="1">
      <c r="A109" s="18">
        <f t="shared" si="3"/>
        <v>4</v>
      </c>
      <c r="B109" s="18">
        <v>4</v>
      </c>
      <c r="C109" s="78" t="s">
        <v>100</v>
      </c>
      <c r="D109" s="78" t="s">
        <v>101</v>
      </c>
      <c r="E109" s="46"/>
      <c r="F109" s="76" t="s">
        <v>98</v>
      </c>
      <c r="G109" s="76"/>
      <c r="H109" s="54"/>
      <c r="I109" s="39"/>
      <c r="J109" s="92">
        <v>70.27</v>
      </c>
      <c r="K109" s="92">
        <v>69.66</v>
      </c>
      <c r="L109" s="92">
        <v>43.91</v>
      </c>
      <c r="M109" s="92">
        <v>44.33</v>
      </c>
      <c r="N109" s="44">
        <f>SUM(J109:M109)</f>
        <v>228.17000000000002</v>
      </c>
      <c r="O109" s="15"/>
      <c r="P109" s="16"/>
      <c r="Q109" s="17"/>
      <c r="R109" s="5"/>
      <c r="U109" s="5"/>
      <c r="AE109" s="7"/>
      <c r="AL109" s="5"/>
    </row>
    <row r="110" spans="1:38" ht="21.75" customHeight="1">
      <c r="A110" s="18">
        <f t="shared" si="3"/>
        <v>5</v>
      </c>
      <c r="B110" s="18">
        <v>16</v>
      </c>
      <c r="C110" s="78" t="s">
        <v>113</v>
      </c>
      <c r="D110" s="78" t="s">
        <v>48</v>
      </c>
      <c r="E110" s="52" t="s">
        <v>79</v>
      </c>
      <c r="F110" s="76" t="s">
        <v>98</v>
      </c>
      <c r="G110" s="76"/>
      <c r="H110" s="54"/>
      <c r="I110" s="39"/>
      <c r="J110" s="92">
        <v>70.39</v>
      </c>
      <c r="K110" s="92">
        <v>71.26</v>
      </c>
      <c r="L110" s="92">
        <v>42.82</v>
      </c>
      <c r="M110" s="92">
        <v>45.61</v>
      </c>
      <c r="N110" s="44">
        <f>SUM(J110:M110)</f>
        <v>230.07999999999998</v>
      </c>
      <c r="O110" s="15"/>
      <c r="P110" s="16"/>
      <c r="Q110" s="17"/>
      <c r="R110" s="5"/>
      <c r="U110" s="5"/>
      <c r="AE110" s="7"/>
      <c r="AL110" s="5"/>
    </row>
    <row r="111" spans="1:38" ht="21.75" customHeight="1">
      <c r="A111" s="18">
        <f t="shared" si="3"/>
        <v>6</v>
      </c>
      <c r="B111" s="18">
        <v>20</v>
      </c>
      <c r="C111" s="78" t="s">
        <v>119</v>
      </c>
      <c r="D111" s="78" t="s">
        <v>106</v>
      </c>
      <c r="E111" s="52" t="s">
        <v>80</v>
      </c>
      <c r="F111" s="76" t="s">
        <v>98</v>
      </c>
      <c r="G111" s="76"/>
      <c r="H111" s="54"/>
      <c r="I111" s="39"/>
      <c r="J111" s="92">
        <v>72.7</v>
      </c>
      <c r="K111" s="92">
        <v>68.73</v>
      </c>
      <c r="L111" s="92">
        <v>44.68</v>
      </c>
      <c r="M111" s="92">
        <v>44.22</v>
      </c>
      <c r="N111" s="44">
        <f>SUM(J111:M111)</f>
        <v>230.33</v>
      </c>
      <c r="O111" s="15"/>
      <c r="P111" s="16"/>
      <c r="Q111" s="17"/>
      <c r="R111" s="5"/>
      <c r="U111" s="5"/>
      <c r="AE111" s="7"/>
      <c r="AL111" s="5"/>
    </row>
    <row r="112" spans="1:38" ht="21.75" customHeight="1">
      <c r="A112" s="18">
        <f t="shared" si="3"/>
        <v>7</v>
      </c>
      <c r="B112" s="18">
        <v>32</v>
      </c>
      <c r="C112" s="78" t="s">
        <v>137</v>
      </c>
      <c r="D112" s="78" t="s">
        <v>105</v>
      </c>
      <c r="E112" s="52" t="s">
        <v>81</v>
      </c>
      <c r="F112" s="76" t="s">
        <v>98</v>
      </c>
      <c r="G112" s="76"/>
      <c r="H112" s="54"/>
      <c r="I112" s="39"/>
      <c r="J112" s="92">
        <v>72.1</v>
      </c>
      <c r="K112" s="92">
        <v>71.35</v>
      </c>
      <c r="L112" s="92">
        <v>46.08</v>
      </c>
      <c r="M112" s="92">
        <v>45.3</v>
      </c>
      <c r="N112" s="44">
        <f>SUM(J112:M112)</f>
        <v>234.82999999999998</v>
      </c>
      <c r="O112" s="15"/>
      <c r="P112" s="16"/>
      <c r="Q112" s="17"/>
      <c r="R112" s="5"/>
      <c r="U112" s="5"/>
      <c r="AE112" s="7"/>
      <c r="AL112" s="5"/>
    </row>
    <row r="113" spans="1:38" ht="21.75" customHeight="1">
      <c r="A113" s="18">
        <f t="shared" si="3"/>
        <v>8</v>
      </c>
      <c r="B113" s="18">
        <v>33</v>
      </c>
      <c r="C113" s="78" t="s">
        <v>138</v>
      </c>
      <c r="D113" s="78" t="s">
        <v>139</v>
      </c>
      <c r="E113" s="52"/>
      <c r="F113" s="76" t="s">
        <v>98</v>
      </c>
      <c r="G113" s="76"/>
      <c r="H113" s="54"/>
      <c r="I113" s="39"/>
      <c r="J113" s="92">
        <v>74.13</v>
      </c>
      <c r="K113" s="92">
        <v>71.13</v>
      </c>
      <c r="L113" s="92">
        <v>46.21</v>
      </c>
      <c r="M113" s="92">
        <v>46.45</v>
      </c>
      <c r="N113" s="44">
        <f>SUM(J113:M113)</f>
        <v>237.92000000000002</v>
      </c>
      <c r="O113" s="15"/>
      <c r="P113" s="16"/>
      <c r="Q113" s="17"/>
      <c r="R113" s="5"/>
      <c r="U113" s="5"/>
      <c r="AE113" s="7"/>
      <c r="AL113" s="5"/>
    </row>
    <row r="114" spans="1:38" ht="21.75" customHeight="1">
      <c r="A114" s="18">
        <f t="shared" si="3"/>
        <v>9</v>
      </c>
      <c r="B114" s="18">
        <v>44</v>
      </c>
      <c r="C114" s="78" t="s">
        <v>155</v>
      </c>
      <c r="D114" s="78" t="s">
        <v>42</v>
      </c>
      <c r="E114" s="52" t="s">
        <v>175</v>
      </c>
      <c r="F114" s="76" t="s">
        <v>98</v>
      </c>
      <c r="G114" s="76"/>
      <c r="H114" s="54"/>
      <c r="I114" s="39"/>
      <c r="J114" s="92">
        <v>77.73</v>
      </c>
      <c r="K114" s="92">
        <v>70.49</v>
      </c>
      <c r="L114" s="92">
        <v>47.28</v>
      </c>
      <c r="M114" s="92">
        <v>44.43</v>
      </c>
      <c r="N114" s="44">
        <f>SUM(J114:M114)</f>
        <v>239.93</v>
      </c>
      <c r="O114" s="15"/>
      <c r="P114" s="16"/>
      <c r="Q114" s="17"/>
      <c r="R114" s="5"/>
      <c r="U114" s="5"/>
      <c r="AE114" s="7"/>
      <c r="AL114" s="5"/>
    </row>
    <row r="115" spans="1:38" ht="21.75" customHeight="1">
      <c r="A115" s="18">
        <f t="shared" si="3"/>
        <v>10</v>
      </c>
      <c r="B115" s="18">
        <v>10</v>
      </c>
      <c r="C115" s="78" t="s">
        <v>103</v>
      </c>
      <c r="D115" s="78" t="s">
        <v>42</v>
      </c>
      <c r="E115" s="52" t="s">
        <v>175</v>
      </c>
      <c r="F115" s="76" t="s">
        <v>98</v>
      </c>
      <c r="G115" s="76"/>
      <c r="H115" s="54"/>
      <c r="I115" s="39"/>
      <c r="J115" s="92">
        <v>83.02</v>
      </c>
      <c r="K115" s="92">
        <v>68.99</v>
      </c>
      <c r="L115" s="92">
        <v>45.87</v>
      </c>
      <c r="M115" s="92">
        <v>43.68</v>
      </c>
      <c r="N115" s="44">
        <f>SUM(J115:M115)</f>
        <v>241.56</v>
      </c>
      <c r="O115" s="15"/>
      <c r="P115" s="16"/>
      <c r="Q115" s="17"/>
      <c r="R115" s="5"/>
      <c r="U115" s="5"/>
      <c r="AE115" s="7"/>
      <c r="AL115" s="5"/>
    </row>
    <row r="116" spans="1:38" ht="21.75" customHeight="1">
      <c r="A116" s="18">
        <f t="shared" si="3"/>
        <v>11</v>
      </c>
      <c r="B116" s="18">
        <v>22</v>
      </c>
      <c r="C116" s="78" t="s">
        <v>122</v>
      </c>
      <c r="D116" s="78" t="s">
        <v>123</v>
      </c>
      <c r="E116" s="52"/>
      <c r="F116" s="76" t="s">
        <v>98</v>
      </c>
      <c r="G116" s="76"/>
      <c r="H116" s="54"/>
      <c r="I116" s="39"/>
      <c r="J116" s="92">
        <v>76.46</v>
      </c>
      <c r="K116" s="92">
        <v>73.47</v>
      </c>
      <c r="L116" s="92">
        <v>48.63</v>
      </c>
      <c r="M116" s="92">
        <v>46.5</v>
      </c>
      <c r="N116" s="44">
        <f>SUM(J116:M116)</f>
        <v>245.06</v>
      </c>
      <c r="O116" s="15"/>
      <c r="P116" s="16"/>
      <c r="Q116" s="17"/>
      <c r="R116" s="5"/>
      <c r="U116" s="5"/>
      <c r="AE116" s="7"/>
      <c r="AL116" s="5"/>
    </row>
    <row r="117" spans="1:38" ht="21.75" customHeight="1">
      <c r="A117" s="18">
        <f t="shared" si="3"/>
        <v>12</v>
      </c>
      <c r="B117" s="18">
        <v>40</v>
      </c>
      <c r="C117" s="78" t="s">
        <v>150</v>
      </c>
      <c r="D117" s="78" t="s">
        <v>151</v>
      </c>
      <c r="E117" s="52"/>
      <c r="F117" s="76" t="s">
        <v>98</v>
      </c>
      <c r="G117" s="76"/>
      <c r="H117" s="54"/>
      <c r="I117" s="39"/>
      <c r="J117" s="92">
        <v>80.59</v>
      </c>
      <c r="K117" s="92">
        <v>76.38</v>
      </c>
      <c r="L117" s="92">
        <v>49.72</v>
      </c>
      <c r="M117" s="92">
        <v>48.95</v>
      </c>
      <c r="N117" s="44">
        <f>SUM(J117:M117)</f>
        <v>255.64</v>
      </c>
      <c r="O117" s="15"/>
      <c r="P117" s="16"/>
      <c r="Q117" s="17"/>
      <c r="R117" s="5"/>
      <c r="U117" s="5"/>
      <c r="AE117" s="7"/>
      <c r="AL117" s="5"/>
    </row>
    <row r="118" spans="1:38" ht="21.75" customHeight="1">
      <c r="A118" s="18">
        <f t="shared" si="3"/>
        <v>13</v>
      </c>
      <c r="B118" s="18">
        <v>17</v>
      </c>
      <c r="C118" s="78" t="s">
        <v>114</v>
      </c>
      <c r="D118" s="78" t="s">
        <v>115</v>
      </c>
      <c r="E118" s="52"/>
      <c r="F118" s="76" t="s">
        <v>98</v>
      </c>
      <c r="G118" s="76"/>
      <c r="H118" s="54"/>
      <c r="I118" s="39"/>
      <c r="J118" s="92">
        <v>79.68</v>
      </c>
      <c r="K118" s="92">
        <v>79.19</v>
      </c>
      <c r="L118" s="92">
        <v>51.79</v>
      </c>
      <c r="M118" s="92">
        <v>51.26</v>
      </c>
      <c r="N118" s="44">
        <f>SUM(J118:M118)</f>
        <v>261.92</v>
      </c>
      <c r="O118" s="15"/>
      <c r="P118" s="16"/>
      <c r="Q118" s="17"/>
      <c r="U118" s="10"/>
      <c r="AL118" s="5"/>
    </row>
    <row r="119" spans="1:38" ht="21.75" customHeight="1">
      <c r="A119" s="18">
        <f t="shared" si="3"/>
        <v>14</v>
      </c>
      <c r="B119" s="18">
        <v>53</v>
      </c>
      <c r="C119" s="78" t="s">
        <v>168</v>
      </c>
      <c r="D119" s="78" t="s">
        <v>167</v>
      </c>
      <c r="E119" s="52" t="s">
        <v>84</v>
      </c>
      <c r="F119" s="76"/>
      <c r="G119" s="76" t="s">
        <v>98</v>
      </c>
      <c r="H119" s="54"/>
      <c r="I119" s="39"/>
      <c r="J119" s="92">
        <v>76.41</v>
      </c>
      <c r="K119" s="95">
        <v>96.59</v>
      </c>
      <c r="L119" s="95">
        <v>62.42</v>
      </c>
      <c r="M119" s="92">
        <v>48.96</v>
      </c>
      <c r="N119" s="44">
        <f>SUM(J119:M119)</f>
        <v>284.38</v>
      </c>
      <c r="O119" s="15"/>
      <c r="P119" s="16"/>
      <c r="Q119" s="17"/>
      <c r="R119" s="12"/>
      <c r="S119" s="8"/>
      <c r="AL119" s="5"/>
    </row>
    <row r="120" spans="1:38" ht="21.75" customHeight="1">
      <c r="A120" s="18">
        <f t="shared" si="3"/>
        <v>15</v>
      </c>
      <c r="B120" s="18">
        <v>39</v>
      </c>
      <c r="C120" s="78" t="s">
        <v>148</v>
      </c>
      <c r="D120" s="78" t="s">
        <v>149</v>
      </c>
      <c r="E120" s="46"/>
      <c r="F120" s="78" t="s">
        <v>98</v>
      </c>
      <c r="G120" s="78" t="s">
        <v>98</v>
      </c>
      <c r="H120" s="54"/>
      <c r="I120" s="81" t="s">
        <v>176</v>
      </c>
      <c r="J120" s="92">
        <v>79.75</v>
      </c>
      <c r="K120" s="92">
        <v>97.47</v>
      </c>
      <c r="L120" s="92">
        <v>51.53</v>
      </c>
      <c r="M120" s="92">
        <v>60.33</v>
      </c>
      <c r="N120" s="44">
        <f>SUM(J120:M120)</f>
        <v>289.08</v>
      </c>
      <c r="O120" s="15"/>
      <c r="P120" s="16"/>
      <c r="Q120" s="17"/>
      <c r="AL120" s="5"/>
    </row>
    <row r="121" spans="1:17" ht="21.75" customHeight="1">
      <c r="A121" s="18">
        <f t="shared" si="3"/>
        <v>16</v>
      </c>
      <c r="B121" s="18">
        <v>26</v>
      </c>
      <c r="C121" s="83" t="s">
        <v>127</v>
      </c>
      <c r="D121" s="83" t="s">
        <v>128</v>
      </c>
      <c r="E121" s="52"/>
      <c r="F121" s="77" t="s">
        <v>98</v>
      </c>
      <c r="G121" s="77"/>
      <c r="H121" s="54"/>
      <c r="I121" s="39"/>
      <c r="J121" s="92" t="s">
        <v>182</v>
      </c>
      <c r="K121" s="92" t="s">
        <v>182</v>
      </c>
      <c r="L121" s="92" t="s">
        <v>182</v>
      </c>
      <c r="M121" s="92" t="s">
        <v>182</v>
      </c>
      <c r="N121" s="44">
        <f>SUM(J121:M121)</f>
        <v>0</v>
      </c>
      <c r="O121" s="9"/>
      <c r="P121" s="9"/>
      <c r="Q121" s="9"/>
    </row>
    <row r="122" spans="3:21" ht="21.75" customHeight="1">
      <c r="C122" s="29" t="s">
        <v>6</v>
      </c>
      <c r="E122" s="25"/>
      <c r="F122" s="49"/>
      <c r="G122" s="33"/>
      <c r="H122" s="33"/>
      <c r="I122" s="26"/>
      <c r="J122" s="58" t="s">
        <v>89</v>
      </c>
      <c r="K122" s="27"/>
      <c r="M122" s="14" t="s">
        <v>28</v>
      </c>
      <c r="U122" s="7"/>
    </row>
    <row r="123" spans="5:21" ht="31.5" customHeight="1">
      <c r="E123" s="25"/>
      <c r="F123" s="49"/>
      <c r="G123" s="33"/>
      <c r="H123" s="33"/>
      <c r="I123" s="26"/>
      <c r="J123" s="58"/>
      <c r="K123" s="27"/>
      <c r="M123" s="14"/>
      <c r="U123" s="7"/>
    </row>
    <row r="124" spans="3:21" ht="31.5" customHeight="1">
      <c r="C124" s="29" t="s">
        <v>8</v>
      </c>
      <c r="E124" s="25"/>
      <c r="F124" s="49"/>
      <c r="G124" s="33"/>
      <c r="H124" s="33"/>
      <c r="I124" s="26"/>
      <c r="J124" s="58" t="s">
        <v>96</v>
      </c>
      <c r="K124" s="27"/>
      <c r="M124" s="14" t="s">
        <v>29</v>
      </c>
      <c r="U124" s="7"/>
    </row>
    <row r="125" spans="13:21" ht="21.75" customHeight="1">
      <c r="M125" s="11"/>
      <c r="R125" s="7"/>
      <c r="U125" s="5"/>
    </row>
    <row r="126" spans="13:38" ht="21.75" customHeight="1">
      <c r="M126" s="11"/>
      <c r="R126" s="7"/>
      <c r="U126" s="5"/>
      <c r="AL126" s="5"/>
    </row>
    <row r="127" spans="18:38" ht="21.75" customHeight="1">
      <c r="R127" s="7"/>
      <c r="U127" s="5"/>
      <c r="AL127" s="5"/>
    </row>
    <row r="128" spans="15:38" ht="21.75" customHeight="1">
      <c r="O128" s="3"/>
      <c r="P128" s="5"/>
      <c r="R128" s="7"/>
      <c r="U128" s="5"/>
      <c r="AL128" s="5"/>
    </row>
    <row r="129" spans="15:38" ht="21.75" customHeight="1">
      <c r="O129" s="3"/>
      <c r="P129" s="5"/>
      <c r="R129" s="7"/>
      <c r="U129" s="5"/>
      <c r="AL129" s="5"/>
    </row>
    <row r="130" spans="15:38" ht="21.75" customHeight="1">
      <c r="O130" s="3"/>
      <c r="P130" s="5"/>
      <c r="R130" s="7"/>
      <c r="U130" s="5"/>
      <c r="AL130" s="5"/>
    </row>
    <row r="131" spans="15:38" ht="21.75" customHeight="1">
      <c r="O131" s="3"/>
      <c r="P131" s="5"/>
      <c r="R131" s="7"/>
      <c r="U131" s="5"/>
      <c r="AL131" s="5"/>
    </row>
    <row r="132" spans="1:38" ht="21.75" customHeight="1">
      <c r="A132" s="2" t="s">
        <v>94</v>
      </c>
      <c r="C132" s="29"/>
      <c r="D132" s="34"/>
      <c r="E132" s="4"/>
      <c r="F132" s="47"/>
      <c r="O132" s="3"/>
      <c r="P132" s="5"/>
      <c r="R132" s="7"/>
      <c r="U132" s="5"/>
      <c r="AL132" s="5"/>
    </row>
    <row r="133" spans="1:38" ht="21.75" customHeight="1">
      <c r="A133" s="2" t="s">
        <v>95</v>
      </c>
      <c r="C133" s="29"/>
      <c r="D133" s="34"/>
      <c r="E133" s="4"/>
      <c r="F133" s="47"/>
      <c r="K133" s="41" t="s">
        <v>91</v>
      </c>
      <c r="O133" s="3"/>
      <c r="P133" s="5"/>
      <c r="R133" s="7"/>
      <c r="U133" s="5"/>
      <c r="AL133" s="5"/>
    </row>
    <row r="134" spans="3:38" ht="21.75" customHeight="1">
      <c r="C134" s="29"/>
      <c r="D134" s="34"/>
      <c r="E134" s="4"/>
      <c r="F134" s="47"/>
      <c r="O134" s="3"/>
      <c r="P134" s="5"/>
      <c r="R134" s="7"/>
      <c r="U134" s="5"/>
      <c r="AL134" s="5"/>
    </row>
    <row r="135" spans="1:38" ht="21.75" customHeight="1">
      <c r="A135" s="20" t="s">
        <v>5</v>
      </c>
      <c r="B135" s="38" t="s">
        <v>0</v>
      </c>
      <c r="C135" s="30" t="s">
        <v>1</v>
      </c>
      <c r="D135" s="35" t="s">
        <v>2</v>
      </c>
      <c r="E135" s="1" t="s">
        <v>13</v>
      </c>
      <c r="F135" s="50" t="s">
        <v>17</v>
      </c>
      <c r="G135" s="19" t="s">
        <v>3</v>
      </c>
      <c r="H135" s="19"/>
      <c r="I135" s="19" t="s">
        <v>16</v>
      </c>
      <c r="J135" s="24" t="s">
        <v>18</v>
      </c>
      <c r="K135" s="24" t="s">
        <v>19</v>
      </c>
      <c r="L135" s="24" t="s">
        <v>20</v>
      </c>
      <c r="M135" s="24" t="s">
        <v>21</v>
      </c>
      <c r="N135" s="24" t="s">
        <v>4</v>
      </c>
      <c r="O135" s="3"/>
      <c r="P135" s="5"/>
      <c r="U135" s="5"/>
      <c r="AL135" s="5"/>
    </row>
    <row r="136" spans="1:38" ht="21.75" customHeight="1">
      <c r="A136" s="18">
        <v>1</v>
      </c>
      <c r="B136" s="18">
        <v>45</v>
      </c>
      <c r="C136" s="78" t="s">
        <v>156</v>
      </c>
      <c r="D136" s="78" t="s">
        <v>157</v>
      </c>
      <c r="E136" s="52"/>
      <c r="F136" s="76"/>
      <c r="G136" s="76"/>
      <c r="H136" s="54"/>
      <c r="I136" s="81" t="s">
        <v>176</v>
      </c>
      <c r="J136" s="92">
        <v>71.36</v>
      </c>
      <c r="K136" s="92">
        <v>70.12</v>
      </c>
      <c r="L136" s="92">
        <v>43.83</v>
      </c>
      <c r="M136" s="92">
        <v>43.28</v>
      </c>
      <c r="N136" s="44">
        <f>SUM(J136:M136)</f>
        <v>228.59</v>
      </c>
      <c r="O136" s="3"/>
      <c r="P136" s="5"/>
      <c r="U136" s="5"/>
      <c r="AL136" s="5"/>
    </row>
    <row r="137" spans="1:38" ht="21.75" customHeight="1">
      <c r="A137" s="18">
        <f>A136+1</f>
        <v>2</v>
      </c>
      <c r="B137" s="18">
        <v>25</v>
      </c>
      <c r="C137" s="78" t="s">
        <v>126</v>
      </c>
      <c r="D137" s="78"/>
      <c r="E137" s="52"/>
      <c r="F137" s="76"/>
      <c r="G137" s="76"/>
      <c r="H137" s="54"/>
      <c r="I137" s="81" t="s">
        <v>176</v>
      </c>
      <c r="J137" s="92">
        <v>80.46</v>
      </c>
      <c r="K137" s="92">
        <v>73.23</v>
      </c>
      <c r="L137" s="92">
        <v>50.09</v>
      </c>
      <c r="M137" s="92">
        <v>47.6</v>
      </c>
      <c r="N137" s="44">
        <f>SUM(J137:M137)</f>
        <v>251.38</v>
      </c>
      <c r="O137" s="3"/>
      <c r="P137" s="5"/>
      <c r="U137" s="5"/>
      <c r="AL137" s="5"/>
    </row>
    <row r="138" spans="1:38" ht="21.75" customHeight="1">
      <c r="A138" s="18">
        <f>A137+1</f>
        <v>3</v>
      </c>
      <c r="B138" s="18">
        <v>11</v>
      </c>
      <c r="C138" s="78" t="s">
        <v>104</v>
      </c>
      <c r="D138" s="78" t="s">
        <v>105</v>
      </c>
      <c r="E138" s="52" t="s">
        <v>81</v>
      </c>
      <c r="F138" s="76"/>
      <c r="G138" s="76"/>
      <c r="H138" s="54"/>
      <c r="I138" s="81" t="s">
        <v>176</v>
      </c>
      <c r="J138" s="92">
        <v>86.5</v>
      </c>
      <c r="K138" s="92">
        <v>78.01</v>
      </c>
      <c r="L138" s="92">
        <v>46.13</v>
      </c>
      <c r="M138" s="92">
        <v>49.62</v>
      </c>
      <c r="N138" s="44">
        <f>SUM(J138:M138)</f>
        <v>260.26</v>
      </c>
      <c r="O138" s="3"/>
      <c r="P138" s="5"/>
      <c r="U138" s="5"/>
      <c r="AI138" s="7"/>
      <c r="AL138" s="5"/>
    </row>
    <row r="139" spans="1:38" ht="25.5" customHeight="1">
      <c r="A139" s="18">
        <f>A138+1</f>
        <v>4</v>
      </c>
      <c r="B139" s="18">
        <v>13</v>
      </c>
      <c r="C139" s="78" t="s">
        <v>107</v>
      </c>
      <c r="D139" s="78" t="s">
        <v>108</v>
      </c>
      <c r="E139" s="52"/>
      <c r="F139" s="76"/>
      <c r="G139" s="76"/>
      <c r="H139" s="54"/>
      <c r="I139" s="81" t="s">
        <v>176</v>
      </c>
      <c r="J139" s="92">
        <v>84.19</v>
      </c>
      <c r="K139" s="92">
        <v>81.26</v>
      </c>
      <c r="L139" s="92">
        <v>54.94</v>
      </c>
      <c r="M139" s="92">
        <v>50.09</v>
      </c>
      <c r="N139" s="44">
        <f>SUM(J139:M139)</f>
        <v>270.48</v>
      </c>
      <c r="O139" s="3"/>
      <c r="P139" s="5"/>
      <c r="U139" s="5"/>
      <c r="AI139" s="7"/>
      <c r="AL139" s="5"/>
    </row>
    <row r="140" spans="1:38" ht="31.5" customHeight="1">
      <c r="A140" s="18">
        <f>A139+1</f>
        <v>5</v>
      </c>
      <c r="B140" s="18">
        <v>19</v>
      </c>
      <c r="C140" s="78" t="s">
        <v>117</v>
      </c>
      <c r="D140" s="78" t="s">
        <v>118</v>
      </c>
      <c r="E140" s="52"/>
      <c r="F140" s="76"/>
      <c r="G140" s="76"/>
      <c r="H140" s="54"/>
      <c r="I140" s="81" t="s">
        <v>176</v>
      </c>
      <c r="J140" s="92">
        <v>82.18</v>
      </c>
      <c r="K140" s="95">
        <v>96.59</v>
      </c>
      <c r="L140" s="92">
        <v>52.97</v>
      </c>
      <c r="M140" s="92">
        <v>51.83</v>
      </c>
      <c r="N140" s="44">
        <f>SUM(J140:M140)</f>
        <v>283.57</v>
      </c>
      <c r="O140" s="3"/>
      <c r="P140" s="5"/>
      <c r="U140" s="5"/>
      <c r="AI140" s="7"/>
      <c r="AL140" s="5"/>
    </row>
    <row r="141" spans="1:38" ht="25.5" customHeight="1">
      <c r="A141" s="18">
        <f>A140+1</f>
        <v>6</v>
      </c>
      <c r="B141" s="18">
        <v>39</v>
      </c>
      <c r="C141" s="78" t="s">
        <v>148</v>
      </c>
      <c r="D141" s="78" t="s">
        <v>149</v>
      </c>
      <c r="E141" s="46"/>
      <c r="F141" s="78" t="s">
        <v>98</v>
      </c>
      <c r="G141" s="78" t="s">
        <v>98</v>
      </c>
      <c r="H141" s="54"/>
      <c r="I141" s="81" t="s">
        <v>176</v>
      </c>
      <c r="J141" s="92">
        <v>79.75</v>
      </c>
      <c r="K141" s="92">
        <v>97.47</v>
      </c>
      <c r="L141" s="92">
        <v>51.53</v>
      </c>
      <c r="M141" s="92">
        <v>60.33</v>
      </c>
      <c r="N141" s="44">
        <f>SUM(J141:M141)</f>
        <v>289.08</v>
      </c>
      <c r="O141" s="3"/>
      <c r="P141" s="5"/>
      <c r="U141" s="5"/>
      <c r="AI141" s="7"/>
      <c r="AL141" s="5"/>
    </row>
    <row r="142" spans="15:38" ht="25.5" customHeight="1">
      <c r="O142" s="3"/>
      <c r="P142" s="5"/>
      <c r="U142" s="5"/>
      <c r="AI142" s="7"/>
      <c r="AL142" s="5"/>
    </row>
    <row r="143" spans="3:38" ht="25.5" customHeight="1">
      <c r="C143" s="29" t="s">
        <v>6</v>
      </c>
      <c r="E143" s="25"/>
      <c r="F143" s="49"/>
      <c r="G143" s="33"/>
      <c r="H143" s="33"/>
      <c r="I143" s="26"/>
      <c r="J143" s="58" t="s">
        <v>89</v>
      </c>
      <c r="K143" s="27"/>
      <c r="M143" s="14" t="s">
        <v>28</v>
      </c>
      <c r="O143" s="3"/>
      <c r="P143" s="5"/>
      <c r="U143" s="5"/>
      <c r="AI143" s="7"/>
      <c r="AL143" s="5"/>
    </row>
    <row r="144" spans="5:38" ht="38.25" customHeight="1">
      <c r="E144" s="25"/>
      <c r="F144" s="49"/>
      <c r="G144" s="33"/>
      <c r="H144" s="33"/>
      <c r="I144" s="26"/>
      <c r="J144" s="58"/>
      <c r="K144" s="27"/>
      <c r="M144" s="14"/>
      <c r="O144" s="3"/>
      <c r="P144" s="5"/>
      <c r="U144" s="5"/>
      <c r="AI144" s="7"/>
      <c r="AL144" s="5"/>
    </row>
    <row r="145" spans="3:38" ht="38.25" customHeight="1">
      <c r="C145" s="29" t="s">
        <v>8</v>
      </c>
      <c r="E145" s="25"/>
      <c r="F145" s="49"/>
      <c r="G145" s="33"/>
      <c r="H145" s="33"/>
      <c r="I145" s="26"/>
      <c r="J145" s="58" t="s">
        <v>96</v>
      </c>
      <c r="K145" s="27"/>
      <c r="M145" s="14" t="s">
        <v>29</v>
      </c>
      <c r="O145" s="3"/>
      <c r="P145" s="5"/>
      <c r="U145" s="5"/>
      <c r="AI145" s="7"/>
      <c r="AL145" s="5"/>
    </row>
    <row r="146" spans="15:38" ht="25.5" customHeight="1">
      <c r="O146" s="3"/>
      <c r="P146" s="5"/>
      <c r="U146" s="5"/>
      <c r="AI146" s="7"/>
      <c r="AL146" s="5"/>
    </row>
    <row r="147" spans="15:38" ht="25.5" customHeight="1">
      <c r="O147" s="3"/>
      <c r="P147" s="5"/>
      <c r="U147" s="5"/>
      <c r="AI147" s="7"/>
      <c r="AL147" s="5"/>
    </row>
    <row r="148" spans="15:38" ht="25.5" customHeight="1">
      <c r="O148" s="3"/>
      <c r="P148" s="5"/>
      <c r="U148" s="5"/>
      <c r="AI148" s="7"/>
      <c r="AL148" s="5"/>
    </row>
    <row r="149" spans="1:38" ht="25.5" customHeight="1">
      <c r="A149" s="2"/>
      <c r="C149" s="29"/>
      <c r="D149" s="34"/>
      <c r="E149" s="4"/>
      <c r="F149" s="47"/>
      <c r="O149" s="3"/>
      <c r="P149" s="5"/>
      <c r="U149" s="5"/>
      <c r="AI149" s="7"/>
      <c r="AL149" s="5"/>
    </row>
    <row r="150" spans="1:38" ht="25.5" customHeight="1">
      <c r="A150" s="2"/>
      <c r="C150" s="29"/>
      <c r="D150" s="34"/>
      <c r="E150" s="4"/>
      <c r="F150" s="47"/>
      <c r="K150" s="41"/>
      <c r="O150" s="3"/>
      <c r="P150" s="5"/>
      <c r="U150" s="5"/>
      <c r="AI150" s="7"/>
      <c r="AL150" s="5"/>
    </row>
    <row r="151" spans="1:38" ht="25.5" customHeight="1">
      <c r="A151" s="2" t="s">
        <v>94</v>
      </c>
      <c r="C151" s="29"/>
      <c r="D151" s="34"/>
      <c r="E151" s="4"/>
      <c r="F151" s="47"/>
      <c r="O151" s="3"/>
      <c r="P151" s="5"/>
      <c r="U151" s="5"/>
      <c r="AI151" s="7"/>
      <c r="AL151" s="5"/>
    </row>
    <row r="152" spans="1:38" ht="25.5" customHeight="1">
      <c r="A152" s="2" t="s">
        <v>95</v>
      </c>
      <c r="C152" s="29"/>
      <c r="D152" s="34"/>
      <c r="E152" s="4"/>
      <c r="F152" s="47"/>
      <c r="K152" s="86" t="s">
        <v>177</v>
      </c>
      <c r="O152" s="3"/>
      <c r="P152" s="5"/>
      <c r="U152" s="5"/>
      <c r="AI152" s="7"/>
      <c r="AL152" s="5"/>
    </row>
    <row r="153" spans="3:38" ht="25.5" customHeight="1">
      <c r="C153" s="29"/>
      <c r="D153" s="34"/>
      <c r="E153" s="4"/>
      <c r="F153" s="47"/>
      <c r="K153" s="87" t="s">
        <v>178</v>
      </c>
      <c r="P153" s="5"/>
      <c r="R153" s="5"/>
      <c r="U153" s="5"/>
      <c r="X153" s="14"/>
      <c r="AB153" s="7"/>
      <c r="AE153" s="5"/>
      <c r="AL153" s="5"/>
    </row>
    <row r="154" spans="1:38" ht="24.75" customHeight="1">
      <c r="A154" s="20" t="s">
        <v>5</v>
      </c>
      <c r="B154" s="38" t="s">
        <v>0</v>
      </c>
      <c r="C154" s="30" t="s">
        <v>1</v>
      </c>
      <c r="D154" s="35" t="s">
        <v>2</v>
      </c>
      <c r="E154" s="1" t="s">
        <v>13</v>
      </c>
      <c r="F154" s="50" t="s">
        <v>17</v>
      </c>
      <c r="G154" s="19" t="s">
        <v>3</v>
      </c>
      <c r="H154" s="19"/>
      <c r="I154" s="19" t="s">
        <v>16</v>
      </c>
      <c r="J154" s="24" t="s">
        <v>18</v>
      </c>
      <c r="K154" s="24" t="s">
        <v>19</v>
      </c>
      <c r="L154" s="24" t="s">
        <v>20</v>
      </c>
      <c r="M154" s="24" t="s">
        <v>21</v>
      </c>
      <c r="N154" s="24" t="s">
        <v>4</v>
      </c>
      <c r="P154" s="5"/>
      <c r="R154" s="5"/>
      <c r="U154" s="5"/>
      <c r="X154" s="14"/>
      <c r="AB154" s="7"/>
      <c r="AE154" s="5"/>
      <c r="AL154" s="5"/>
    </row>
    <row r="155" spans="1:38" ht="24.75" customHeight="1">
      <c r="A155" s="18">
        <v>1</v>
      </c>
      <c r="B155" s="18">
        <v>31</v>
      </c>
      <c r="C155" s="78" t="s">
        <v>135</v>
      </c>
      <c r="D155" s="78" t="s">
        <v>136</v>
      </c>
      <c r="E155" s="52"/>
      <c r="F155" s="76"/>
      <c r="G155" s="76" t="s">
        <v>98</v>
      </c>
      <c r="H155" s="82" t="s">
        <v>176</v>
      </c>
      <c r="I155" s="39"/>
      <c r="J155" s="92">
        <v>70.8</v>
      </c>
      <c r="K155" s="92">
        <v>67.99</v>
      </c>
      <c r="L155" s="92">
        <v>44.13</v>
      </c>
      <c r="M155" s="92">
        <v>43.85</v>
      </c>
      <c r="N155" s="44">
        <f>SUM(J155:M155)</f>
        <v>226.76999999999998</v>
      </c>
      <c r="P155" s="5"/>
      <c r="R155" s="5"/>
      <c r="U155" s="5"/>
      <c r="X155" s="14"/>
      <c r="AB155" s="7"/>
      <c r="AE155" s="5"/>
      <c r="AL155" s="5"/>
    </row>
    <row r="156" spans="1:38" ht="24.75" customHeight="1">
      <c r="A156" s="18">
        <v>2</v>
      </c>
      <c r="B156" s="18">
        <v>14</v>
      </c>
      <c r="C156" s="78" t="s">
        <v>109</v>
      </c>
      <c r="D156" s="78" t="s">
        <v>110</v>
      </c>
      <c r="E156" s="52"/>
      <c r="F156" s="76"/>
      <c r="G156" s="76" t="s">
        <v>98</v>
      </c>
      <c r="H156" s="82" t="s">
        <v>176</v>
      </c>
      <c r="I156" s="39"/>
      <c r="J156" s="92">
        <v>71.28</v>
      </c>
      <c r="K156" s="92">
        <v>68.39</v>
      </c>
      <c r="L156" s="92">
        <v>45.72</v>
      </c>
      <c r="M156" s="92">
        <v>43.69</v>
      </c>
      <c r="N156" s="44">
        <f>SUM(J156:M156)</f>
        <v>229.08</v>
      </c>
      <c r="P156" s="5"/>
      <c r="R156" s="5"/>
      <c r="U156" s="5"/>
      <c r="X156" s="14"/>
      <c r="AB156" s="7"/>
      <c r="AE156" s="5"/>
      <c r="AL156" s="5"/>
    </row>
    <row r="157" spans="15:38" ht="33" customHeight="1">
      <c r="O157" s="3"/>
      <c r="P157" s="5"/>
      <c r="U157" s="5"/>
      <c r="AI157" s="7"/>
      <c r="AL157" s="5"/>
    </row>
    <row r="158" spans="3:38" ht="33" customHeight="1">
      <c r="C158" s="29" t="s">
        <v>6</v>
      </c>
      <c r="E158" s="25"/>
      <c r="F158" s="49"/>
      <c r="G158" s="33"/>
      <c r="H158" s="33"/>
      <c r="I158" s="26"/>
      <c r="J158" s="58" t="s">
        <v>89</v>
      </c>
      <c r="K158" s="27"/>
      <c r="M158" s="14" t="s">
        <v>28</v>
      </c>
      <c r="O158" s="3"/>
      <c r="P158" s="5"/>
      <c r="U158" s="5"/>
      <c r="AI158" s="7"/>
      <c r="AL158" s="5"/>
    </row>
    <row r="159" spans="5:38" ht="24.75" customHeight="1">
      <c r="E159" s="25"/>
      <c r="F159" s="49"/>
      <c r="G159" s="33"/>
      <c r="H159" s="33"/>
      <c r="I159" s="26"/>
      <c r="J159" s="58"/>
      <c r="K159" s="27"/>
      <c r="M159" s="14"/>
      <c r="O159" s="3"/>
      <c r="P159" s="5"/>
      <c r="U159" s="5"/>
      <c r="AI159" s="7"/>
      <c r="AL159" s="5"/>
    </row>
    <row r="160" spans="3:38" ht="14.25">
      <c r="C160" s="29" t="s">
        <v>8</v>
      </c>
      <c r="E160" s="25"/>
      <c r="F160" s="49"/>
      <c r="G160" s="33"/>
      <c r="H160" s="33"/>
      <c r="I160" s="26"/>
      <c r="J160" s="58" t="s">
        <v>96</v>
      </c>
      <c r="K160" s="27"/>
      <c r="M160" s="14" t="s">
        <v>29</v>
      </c>
      <c r="O160" s="3"/>
      <c r="P160" s="5"/>
      <c r="U160" s="5"/>
      <c r="AI160" s="7"/>
      <c r="AL160" s="5"/>
    </row>
    <row r="161" spans="15:38" ht="14.25">
      <c r="O161" s="3"/>
      <c r="P161" s="5"/>
      <c r="U161" s="5"/>
      <c r="AI161" s="7"/>
      <c r="AL161" s="5"/>
    </row>
    <row r="162" spans="15:38" ht="14.25">
      <c r="O162" s="3"/>
      <c r="P162" s="5"/>
      <c r="U162" s="5"/>
      <c r="AI162" s="7"/>
      <c r="AL162" s="5"/>
    </row>
    <row r="163" spans="15:38" ht="14.25">
      <c r="O163" s="3"/>
      <c r="P163" s="5"/>
      <c r="U163" s="5"/>
      <c r="AI163" s="7"/>
      <c r="AL163" s="5"/>
    </row>
    <row r="164" spans="15:38" ht="24" customHeight="1">
      <c r="O164" s="3"/>
      <c r="P164" s="5"/>
      <c r="U164" s="5"/>
      <c r="AI164" s="7"/>
      <c r="AL164" s="5"/>
    </row>
    <row r="165" spans="15:38" ht="24" customHeight="1">
      <c r="O165" s="3"/>
      <c r="P165" s="5"/>
      <c r="U165" s="5"/>
      <c r="AI165" s="7"/>
      <c r="AL165" s="5"/>
    </row>
    <row r="166" spans="15:38" ht="24" customHeight="1">
      <c r="O166" s="3"/>
      <c r="P166" s="5"/>
      <c r="U166" s="5"/>
      <c r="AI166" s="7"/>
      <c r="AL166" s="5"/>
    </row>
    <row r="167" spans="15:38" ht="24" customHeight="1">
      <c r="O167" s="3"/>
      <c r="P167" s="5"/>
      <c r="U167" s="5"/>
      <c r="AI167" s="7"/>
      <c r="AL167" s="5"/>
    </row>
    <row r="168" spans="15:38" ht="24" customHeight="1">
      <c r="O168" s="3"/>
      <c r="P168" s="5"/>
      <c r="U168" s="5"/>
      <c r="AI168" s="7"/>
      <c r="AL168" s="5"/>
    </row>
    <row r="169" spans="15:38" ht="24" customHeight="1">
      <c r="O169" s="3"/>
      <c r="P169" s="5"/>
      <c r="U169" s="5"/>
      <c r="AI169" s="7"/>
      <c r="AL169" s="5"/>
    </row>
    <row r="170" spans="15:38" ht="24" customHeight="1">
      <c r="O170" s="3"/>
      <c r="P170" s="5"/>
      <c r="U170" s="5"/>
      <c r="AI170" s="7"/>
      <c r="AL170" s="5"/>
    </row>
    <row r="171" spans="15:38" ht="24" customHeight="1">
      <c r="O171" s="3"/>
      <c r="P171" s="5"/>
      <c r="U171" s="5"/>
      <c r="AI171" s="7"/>
      <c r="AL171" s="5"/>
    </row>
    <row r="172" spans="15:38" ht="24" customHeight="1">
      <c r="O172" s="3"/>
      <c r="P172" s="5"/>
      <c r="U172" s="5"/>
      <c r="AI172" s="7"/>
      <c r="AL172" s="5"/>
    </row>
    <row r="173" spans="15:38" ht="24" customHeight="1">
      <c r="O173" s="3"/>
      <c r="P173" s="5"/>
      <c r="U173" s="5"/>
      <c r="AI173" s="7"/>
      <c r="AL173" s="5"/>
    </row>
    <row r="174" spans="15:38" ht="24" customHeight="1">
      <c r="O174" s="3"/>
      <c r="P174" s="5"/>
      <c r="U174" s="5"/>
      <c r="AI174" s="7"/>
      <c r="AL174" s="5"/>
    </row>
    <row r="175" spans="15:38" ht="24" customHeight="1">
      <c r="O175" s="3"/>
      <c r="P175" s="5"/>
      <c r="AI175" s="7"/>
      <c r="AL175" s="5"/>
    </row>
    <row r="176" spans="15:38" ht="24" customHeight="1">
      <c r="O176" s="3"/>
      <c r="P176" s="5"/>
      <c r="AI176" s="7"/>
      <c r="AL176" s="5"/>
    </row>
    <row r="177" spans="15:38" ht="24" customHeight="1">
      <c r="O177" s="3"/>
      <c r="P177" s="5"/>
      <c r="AI177" s="7"/>
      <c r="AL177" s="5"/>
    </row>
    <row r="178" ht="24" customHeight="1"/>
  </sheetData>
  <sheetProtection/>
  <printOptions/>
  <pageMargins left="0.3937007874015748" right="0.2362204724409449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Jagniątkowski</dc:creator>
  <cp:keywords/>
  <dc:description/>
  <cp:lastModifiedBy>Windows User</cp:lastModifiedBy>
  <cp:lastPrinted>2016-06-15T15:35:52Z</cp:lastPrinted>
  <dcterms:created xsi:type="dcterms:W3CDTF">2003-04-23T06:19:12Z</dcterms:created>
  <dcterms:modified xsi:type="dcterms:W3CDTF">2016-06-15T15:36:28Z</dcterms:modified>
  <cp:category/>
  <cp:version/>
  <cp:contentType/>
  <cp:contentStatus/>
</cp:coreProperties>
</file>