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anastasiya.mikhaylovskaya/Downloads/"/>
    </mc:Choice>
  </mc:AlternateContent>
  <xr:revisionPtr revIDLastSave="0" documentId="13_ncr:1_{3FEA89DC-16E4-054E-9502-41592F84AC51}" xr6:coauthVersionLast="45" xr6:coauthVersionMax="46" xr10:uidLastSave="{00000000-0000-0000-0000-000000000000}"/>
  <bookViews>
    <workbookView xWindow="0" yWindow="460" windowWidth="20740" windowHeight="11160" tabRatio="906" activeTab="1" xr2:uid="{00000000-000D-0000-FFFF-FFFF00000000}"/>
  </bookViews>
  <sheets>
    <sheet name="ENG Title" sheetId="71" state="hidden" r:id="rId1"/>
    <sheet name="Fiat DOBLO Cargo " sheetId="69" r:id="rId2"/>
    <sheet name="Изменения " sheetId="72" state="hidden" r:id="rId3"/>
  </sheets>
  <definedNames>
    <definedName name="_Toc408586168" localSheetId="1">'Fiat DOBLO Cargo '!$I$42</definedName>
    <definedName name="_Toc408586169" localSheetId="1">'Fiat DOBLO Cargo '!$I$46</definedName>
    <definedName name="_Toc408586170" localSheetId="1">'Fiat DOBLO Cargo '!$I$55</definedName>
    <definedName name="DAA_Incentives" localSheetId="1">#REF!</definedName>
    <definedName name="DAA_Incentives">#REF!</definedName>
    <definedName name="DDA">#REF!</definedName>
    <definedName name="_xlnm.Print_Area" localSheetId="0">'ENG Title'!$A$1:$H$45</definedName>
    <definedName name="_xlnm.Print_Area" localSheetId="1">'Fiat DOBLO Cargo '!$A$1:$K$109</definedName>
    <definedName name="_xlnm.Print_Area" localSheetId="2">'Изменения '!$A$114:$D$115</definedName>
    <definedName name="SA_K" localSheetId="1">#REF!</definedName>
    <definedName name="SA_K">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3" i="69" l="1"/>
  <c r="J54" i="69"/>
  <c r="J81" i="69" l="1"/>
  <c r="J78" i="69"/>
  <c r="J77" i="69"/>
  <c r="J76" i="69"/>
  <c r="J92" i="69"/>
  <c r="J94" i="69" l="1"/>
  <c r="J57" i="69" l="1"/>
  <c r="J93" i="69"/>
  <c r="J89" i="69"/>
  <c r="J87" i="69"/>
  <c r="J85" i="69"/>
  <c r="J79" i="69"/>
  <c r="J80" i="69"/>
  <c r="J74" i="69"/>
  <c r="J72" i="69"/>
  <c r="J71" i="69"/>
  <c r="J68" i="69"/>
  <c r="J67" i="69"/>
  <c r="J66" i="69"/>
  <c r="J65" i="69"/>
  <c r="J64" i="69"/>
  <c r="J62" i="69"/>
  <c r="J58" i="69"/>
  <c r="J56" i="69"/>
  <c r="J52" i="69"/>
  <c r="J96" i="69" l="1"/>
  <c r="J60" i="69" l="1"/>
  <c r="J69" i="69"/>
  <c r="J70" i="69"/>
  <c r="J86" i="69" l="1"/>
  <c r="J75" i="69" l="1"/>
  <c r="J12" i="69" l="1"/>
  <c r="J91" i="69"/>
  <c r="J90" i="69"/>
  <c r="J88" i="69"/>
  <c r="J84" i="69"/>
  <c r="J82" i="69"/>
  <c r="J63" i="69"/>
  <c r="J61" i="69"/>
  <c r="J59" i="69"/>
  <c r="J55" i="69"/>
  <c r="J51" i="69"/>
  <c r="J53" i="69"/>
  <c r="A6" i="69" l="1"/>
  <c r="I5" i="69"/>
  <c r="A3" i="69"/>
</calcChain>
</file>

<file path=xl/sharedStrings.xml><?xml version="1.0" encoding="utf-8"?>
<sst xmlns="http://schemas.openxmlformats.org/spreadsheetml/2006/main" count="385" uniqueCount="249">
  <si>
    <t>(без НДС)</t>
  </si>
  <si>
    <t>(c НДС)</t>
  </si>
  <si>
    <t>Модели в европейской спецификации</t>
  </si>
  <si>
    <t>Модель</t>
  </si>
  <si>
    <t>Описание</t>
  </si>
  <si>
    <t>RUR</t>
  </si>
  <si>
    <t>Версия</t>
  </si>
  <si>
    <t>Серия</t>
  </si>
  <si>
    <t>210</t>
  </si>
  <si>
    <t>000</t>
  </si>
  <si>
    <t>Максимальная</t>
  </si>
  <si>
    <t>цена перепродажи</t>
  </si>
  <si>
    <t xml:space="preserve">Специальная </t>
  </si>
  <si>
    <t>cерия</t>
  </si>
  <si>
    <t>AO "ЭфСиЭй РУС"</t>
  </si>
  <si>
    <t>072</t>
  </si>
  <si>
    <t>FIAT  DOBLO</t>
  </si>
  <si>
    <t>011</t>
  </si>
  <si>
    <t>014</t>
  </si>
  <si>
    <t>028</t>
  </si>
  <si>
    <t>044</t>
  </si>
  <si>
    <t>048</t>
  </si>
  <si>
    <t>055</t>
  </si>
  <si>
    <t>144</t>
  </si>
  <si>
    <t>228</t>
  </si>
  <si>
    <t>297</t>
  </si>
  <si>
    <t>352</t>
  </si>
  <si>
    <t>392</t>
  </si>
  <si>
    <t>44B</t>
  </si>
  <si>
    <t>4GP</t>
  </si>
  <si>
    <t>500</t>
  </si>
  <si>
    <t>502</t>
  </si>
  <si>
    <t>519</t>
  </si>
  <si>
    <t>523</t>
  </si>
  <si>
    <t>5BY</t>
  </si>
  <si>
    <t>823</t>
  </si>
  <si>
    <t>835</t>
  </si>
  <si>
    <t>927</t>
  </si>
  <si>
    <t>022</t>
  </si>
  <si>
    <t>041</t>
  </si>
  <si>
    <t>Регулируемое рулевое колесо</t>
  </si>
  <si>
    <t>Гидроусилитель рулевого управления</t>
  </si>
  <si>
    <t>Передние электростеклоподьемники</t>
  </si>
  <si>
    <t>Тахометр</t>
  </si>
  <si>
    <t>Корректор фар</t>
  </si>
  <si>
    <t>Крышка топливного бака запираемая на ключ</t>
  </si>
  <si>
    <t>Вентилируемые передние тормозные диски</t>
  </si>
  <si>
    <t>Фронтальная подушка безопасности водителя</t>
  </si>
  <si>
    <t>Полка для вещей над лобовым стеклом</t>
  </si>
  <si>
    <t>Подготовка для пыльных дорог</t>
  </si>
  <si>
    <t>Боковые зеркала с электроприводом и обогревом</t>
  </si>
  <si>
    <t>Адаптация для стран с холодным климатом</t>
  </si>
  <si>
    <t>Третий ключ зажигания (механическая часть)</t>
  </si>
  <si>
    <t>Полноразмерное запасное колесо на стальном диске</t>
  </si>
  <si>
    <t>Брызговики</t>
  </si>
  <si>
    <t>008</t>
  </si>
  <si>
    <t>023</t>
  </si>
  <si>
    <t>025</t>
  </si>
  <si>
    <t>097</t>
  </si>
  <si>
    <t>209</t>
  </si>
  <si>
    <t>245</t>
  </si>
  <si>
    <t>320</t>
  </si>
  <si>
    <t>42F</t>
  </si>
  <si>
    <t>452</t>
  </si>
  <si>
    <t>453</t>
  </si>
  <si>
    <t>4GF</t>
  </si>
  <si>
    <t>505</t>
  </si>
  <si>
    <t>626</t>
  </si>
  <si>
    <t>6ZE</t>
  </si>
  <si>
    <t>876</t>
  </si>
  <si>
    <t>976</t>
  </si>
  <si>
    <t>989</t>
  </si>
  <si>
    <t>9FX</t>
  </si>
  <si>
    <t>XFC</t>
  </si>
  <si>
    <t>JKP</t>
  </si>
  <si>
    <t>Запирание/отпирание дверей с помощью дистанционного пульта</t>
  </si>
  <si>
    <t>Задние электрические стеклоподъемники</t>
  </si>
  <si>
    <t>Противотуманные фары</t>
  </si>
  <si>
    <t>Водительское сиденье с подлокотником</t>
  </si>
  <si>
    <t>Съемная полка в багажнике, грузоподъемность 70кг. Устанавливается на 2 уровнях.</t>
  </si>
  <si>
    <t>Клавиши управления магнитолой на рулевом колесе</t>
  </si>
  <si>
    <t>Кожаная отделка рулевого колеса и рукоятки переключения передач</t>
  </si>
  <si>
    <t>Активные подголовники</t>
  </si>
  <si>
    <t>Подогрев сиденья водителя</t>
  </si>
  <si>
    <t>Индикация межсервисного интервала 20.000 км.</t>
  </si>
  <si>
    <t>Боковые подушки безопасности</t>
  </si>
  <si>
    <t>Переднее сидение с механической регулировкой по высоте</t>
  </si>
  <si>
    <t>Окрашенный бампер</t>
  </si>
  <si>
    <t>Зеркала окрашенные в цвет кузова</t>
  </si>
  <si>
    <t>Комлект "Для курения"</t>
  </si>
  <si>
    <t>Криптозащита программного обеспечения бортового оборудования</t>
  </si>
  <si>
    <t>Хладагент кондиционера R1234YF</t>
  </si>
  <si>
    <t>Дополнительная розетка 12V на центральном тоннеле</t>
  </si>
  <si>
    <t>249</t>
  </si>
  <si>
    <t>168</t>
  </si>
  <si>
    <t>479</t>
  </si>
  <si>
    <t>293</t>
  </si>
  <si>
    <t>448</t>
  </si>
  <si>
    <t>695</t>
  </si>
  <si>
    <t>612</t>
  </si>
  <si>
    <t>632</t>
  </si>
  <si>
    <t>Эмаль кузова пастельная, цвет "Белый"</t>
  </si>
  <si>
    <t>Эмаль кузова пастельная, цвет "Красный"</t>
  </si>
  <si>
    <t>Эмаль кузова пастельная, цвет "Синий"</t>
  </si>
  <si>
    <t>Эмаль кузова "металлик", цвет "Перламутр"</t>
  </si>
  <si>
    <t>Эмаль кузова "металлик", цвет "Красный"</t>
  </si>
  <si>
    <t>Эмаль кузова "металлик", цвет "Голубой"</t>
  </si>
  <si>
    <t>Эмаль кузова "металлик", цвет "Синий"</t>
  </si>
  <si>
    <t>Эмаль кузова "металлик", цвет "Темно-серый"</t>
  </si>
  <si>
    <t>Эмаль кузова "металлик", цвет "Светло-серый"</t>
  </si>
  <si>
    <t>Эмаль кузова "металлик", цвет "Черный"</t>
  </si>
  <si>
    <t>Окраска кузова "металлик" 
(обязательна к заказу при выборе одного из цветов "металлик")</t>
  </si>
  <si>
    <t>526</t>
  </si>
  <si>
    <t>7A7</t>
  </si>
  <si>
    <t>Центральный замок (без дистанционного управления)</t>
  </si>
  <si>
    <t>Стенки грузового отсека без остекления</t>
  </si>
  <si>
    <t>Розетка 12V</t>
  </si>
  <si>
    <t>Усиленная подвеска</t>
  </si>
  <si>
    <t>7TC</t>
  </si>
  <si>
    <t>8GA</t>
  </si>
  <si>
    <t>9N6</t>
  </si>
  <si>
    <t>Защитное покрытие пола грузового отсека из полимерного материала</t>
  </si>
  <si>
    <t>Декоративные колесные колпаки (полноразмерные)</t>
  </si>
  <si>
    <t>Декоративная накладка направляющей боковой двери</t>
  </si>
  <si>
    <t>Цельнометаллическая перегородка грузового отсека 
(для версии с тремя сиденьями)</t>
  </si>
  <si>
    <t>Пакет радиоподготовки базовый 
(антенна, провода для динамиков и магнитолы, разъемы)</t>
  </si>
  <si>
    <t>Наклейка с набором идентификационных данных</t>
  </si>
  <si>
    <t>Дополнительные опции:</t>
  </si>
  <si>
    <t>Цвета кузова и отделки салона:</t>
  </si>
  <si>
    <t>Идентификатор версии</t>
  </si>
  <si>
    <t>518</t>
  </si>
  <si>
    <t>Адаптация для рынка</t>
  </si>
  <si>
    <t>627</t>
  </si>
  <si>
    <t>Пакет дополнительного оборудования 1 (132+626)</t>
  </si>
  <si>
    <t>213</t>
  </si>
  <si>
    <t>Обивка сидений - ткань темно-серая</t>
  </si>
  <si>
    <t>21A</t>
  </si>
  <si>
    <t>Водительское сидение с механической регулировкой по высоте</t>
  </si>
  <si>
    <t>64L</t>
  </si>
  <si>
    <t xml:space="preserve">Защита от поломок MOPAR® VEHICLE PROTECTION
(сервисный контракт "Максимум":  +2 года или до 160.000 км пробега) </t>
  </si>
  <si>
    <t>508</t>
  </si>
  <si>
    <t>070</t>
  </si>
  <si>
    <t>416</t>
  </si>
  <si>
    <t>Тонировка задних стекол</t>
  </si>
  <si>
    <t>Круиз-контроль</t>
  </si>
  <si>
    <t>Парковочный радар (сзади)</t>
  </si>
  <si>
    <t>0YV</t>
  </si>
  <si>
    <t>ЛОГИСТИЧЕСКИЙ ИДЕНТИФИКАТОР  2</t>
  </si>
  <si>
    <t>!</t>
  </si>
  <si>
    <t>515</t>
  </si>
  <si>
    <t>Перечень оборудования, являющийся стандартным для версии 21А:</t>
  </si>
  <si>
    <t>Система динамической стабилизации движения (VDC, включает ABS)</t>
  </si>
  <si>
    <t>722</t>
  </si>
  <si>
    <t>Maximum retail price</t>
  </si>
  <si>
    <t>and additional options</t>
  </si>
  <si>
    <t>all prices are specified in RUR</t>
  </si>
  <si>
    <t>Patrignani L.</t>
  </si>
  <si>
    <t>Pekshuev I.</t>
  </si>
  <si>
    <t>Moldavsky K.</t>
  </si>
  <si>
    <t>Shvetsova E.</t>
  </si>
  <si>
    <t>Price-list № 01-05-2019</t>
  </si>
  <si>
    <t>for Fiat Doblo 263.1</t>
  </si>
  <si>
    <t>standard equipment, packages</t>
  </si>
  <si>
    <t>Valid from May 1-st, 2019</t>
  </si>
  <si>
    <t>Кондиционер с ручным управлением (с датчиком наружной температуры 5BY)</t>
  </si>
  <si>
    <t>2019 year production</t>
  </si>
  <si>
    <t>149</t>
  </si>
  <si>
    <t>Металлическая сплошная перегородка грузового отсека</t>
  </si>
  <si>
    <t>Сдвижная боковая дверь (справа)</t>
  </si>
  <si>
    <t>Изменения в прайс-листах:</t>
  </si>
  <si>
    <t>Добло грузовой:</t>
  </si>
  <si>
    <t>Добло пассажирский:</t>
  </si>
  <si>
    <t>Запираемый отсек в передней панели</t>
  </si>
  <si>
    <t>FR3</t>
  </si>
  <si>
    <t xml:space="preserve">обновлён код цвета металлик 261 -&gt; 722, </t>
  </si>
  <si>
    <t xml:space="preserve">ЭРА ГЛОНАСС </t>
  </si>
  <si>
    <t xml:space="preserve">Изменение базовой конфигурации </t>
  </si>
  <si>
    <t>Исправлено:</t>
  </si>
  <si>
    <t>выровнена цена опции</t>
  </si>
  <si>
    <t>удалён код 590 - недоступен для Добло 263</t>
  </si>
  <si>
    <t>057</t>
  </si>
  <si>
    <t xml:space="preserve">Боковая сдвижная дверь грузового отсека (слева) </t>
  </si>
  <si>
    <t>Климат контроль</t>
  </si>
  <si>
    <t>Складываемая перегородка грузового отсека</t>
  </si>
  <si>
    <t>295</t>
  </si>
  <si>
    <t>Пассажирское сиденье с отсеком для хранения</t>
  </si>
  <si>
    <t>341</t>
  </si>
  <si>
    <t>357</t>
  </si>
  <si>
    <t>388</t>
  </si>
  <si>
    <t>431</t>
  </si>
  <si>
    <t>Электропривод складывания и подогрев зеркал заднего вида</t>
  </si>
  <si>
    <t>Рейлинги для крепления груза</t>
  </si>
  <si>
    <t>Подготовка для установки противоугонной системы</t>
  </si>
  <si>
    <t>Легкосплавные диски 16"</t>
  </si>
  <si>
    <t>4GQ</t>
  </si>
  <si>
    <t xml:space="preserve">Фронтальная подушка безопасности пассажиров </t>
  </si>
  <si>
    <t>Датчик наружной температуры</t>
  </si>
  <si>
    <t>58F</t>
  </si>
  <si>
    <t>Съёмный фонарь освещения в грузовом отсеке</t>
  </si>
  <si>
    <t>6CW</t>
  </si>
  <si>
    <t>Модуль трансляции данных CAN-шины в формат FMS</t>
  </si>
  <si>
    <t>728</t>
  </si>
  <si>
    <t>Отделка сидений искусственная кожа</t>
  </si>
  <si>
    <t>7ET</t>
  </si>
  <si>
    <t xml:space="preserve">Перегородка грузового отсека, со съёмной секцией </t>
  </si>
  <si>
    <t>140</t>
  </si>
  <si>
    <t xml:space="preserve">Переднее складное пассажирское сиденье </t>
  </si>
  <si>
    <t>изменение цены</t>
  </si>
  <si>
    <t>Стали доступны опции</t>
  </si>
  <si>
    <t>обязательное оборудование</t>
  </si>
  <si>
    <t>Перегородка грузового отсека с окном</t>
  </si>
  <si>
    <t>Сплошная перегородка грузового отсека</t>
  </si>
  <si>
    <t>Отделка сидений экокожей</t>
  </si>
  <si>
    <t>Радио FM, USB, интерфейс Bluetooth (без DAB, не содержит 245)</t>
  </si>
  <si>
    <t>Радио FM, USB, интерфейс Bluetooth (без DAB, уже содержит 072 и 4HL, не содержит 245)</t>
  </si>
  <si>
    <t>Сиденье водителя с беcступенчатой регулировкой наклона спинки</t>
  </si>
  <si>
    <t>Складываемое пассажирское сиденье</t>
  </si>
  <si>
    <t xml:space="preserve">Одноместное пассажирское сиденье с подогревом </t>
  </si>
  <si>
    <t>Одноместное пассажирское сиденье с отсеком для хранения</t>
  </si>
  <si>
    <t xml:space="preserve">Двухместное пассажирское сиденье </t>
  </si>
  <si>
    <t>Одноместное пассажирское сиденье с беcступенчатой регулировкой наклона спинки</t>
  </si>
  <si>
    <t>4XA</t>
  </si>
  <si>
    <t>Наклейка пассажирской подушки безопасности</t>
  </si>
  <si>
    <t>Дополнительная панорамная секция зеркала заднего вида</t>
  </si>
  <si>
    <t>Стальные штампованные диски, покрышки 195/60 R16C</t>
  </si>
  <si>
    <t>280</t>
  </si>
  <si>
    <t>.</t>
  </si>
  <si>
    <t xml:space="preserve">Изменение цен на опции: </t>
  </si>
  <si>
    <t>v</t>
  </si>
  <si>
    <t>Добло пассажирский: 263.53А.1.000 и 263.53В.1.000</t>
  </si>
  <si>
    <t>520</t>
  </si>
  <si>
    <t>8GB</t>
  </si>
  <si>
    <t>Перегородка грузового отсека с окном
(для версии с тремя сиденьями)</t>
  </si>
  <si>
    <t>55D</t>
  </si>
  <si>
    <t>5YP</t>
  </si>
  <si>
    <t>Задние распашные остеклённые двери, с обогревом и стеклоочистителями</t>
  </si>
  <si>
    <t>Боковая остеклённая сдвижная дверь</t>
  </si>
  <si>
    <t>Пакет "Остекление 1" (второй ряд)</t>
  </si>
  <si>
    <t>Пакет "Остекление 2" (третий ряд)</t>
  </si>
  <si>
    <t xml:space="preserve">FIAT DOBLO 263 CARGO MAXI, LWB Bz 1.4-95 </t>
  </si>
  <si>
    <t>УВЭОС (ЭРА ГЛОНАСС)</t>
  </si>
  <si>
    <t>Добло грузовой, добавлены опции:</t>
  </si>
  <si>
    <t>Распашные остеклённые задние двери</t>
  </si>
  <si>
    <t xml:space="preserve">Боковая остеклённая сдвижная дверь грузового отсека (слева) </t>
  </si>
  <si>
    <t>Пакет остекление 1</t>
  </si>
  <si>
    <t>Пакет остекление 2</t>
  </si>
  <si>
    <t>Сплошная остеклённая перегородка грузового отсека</t>
  </si>
  <si>
    <t>Добло: 263.53А.1.000, 263.53В.1.000, 263.21А.1.000</t>
  </si>
  <si>
    <t>Боковые молдинги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</si>
</sst>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8">
    <numFmt numFmtId="41" formatCode="_-* #,##0_-;\-* #,##0_-;_-* &quot;-&quot;_-;_-@_-"/>
    <numFmt numFmtId="43" formatCode="_-* #,##0.00_-;\-* #,##0.00_-;_-* &quot;-&quot;??_-;_-@_-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_р_._-;\-* #,##0.00_р_._-;_-* &quot;-&quot;??_р_._-;_-@_-"/>
    <numFmt numFmtId="170" formatCode="#,##0;\(#,##0\)"/>
    <numFmt numFmtId="171" formatCode="&quot;$&quot;#,##0.00;\(&quot;$&quot;#,##0.00\)"/>
    <numFmt numFmtId="172" formatCode="#,##0,_);\(#,##0,\)"/>
    <numFmt numFmtId="173" formatCode="_-&quot;£&quot;* #,##0_-;\-&quot;£&quot;* #,##0_-;_-&quot;£&quot;* &quot;-&quot;_-;_-@_-"/>
    <numFmt numFmtId="174" formatCode="_-&quot;£&quot;* #,##0.00_-;\-&quot;£&quot;* #,##0.00_-;_-&quot;£&quot;* &quot;-&quot;??_-;_-@_-"/>
    <numFmt numFmtId="175" formatCode="_-&quot;Ł&quot;* #,##0_-;\-&quot;Ł&quot;* #,##0_-;_-&quot;Ł&quot;* &quot;-&quot;_-;_-@_-"/>
    <numFmt numFmtId="176" formatCode="_-&quot;Ł&quot;* #,##0.00_-;\-&quot;Ł&quot;* #,##0.00_-;_-&quot;Ł&quot;* &quot;-&quot;??_-;_-@_-"/>
    <numFmt numFmtId="177" formatCode="\.\ \ @"/>
    <numFmt numFmtId="178" formatCode="&quot;£&quot;#,##0;\-&quot;£&quot;#,##0"/>
    <numFmt numFmtId="179" formatCode="_(&quot;R&quot;* #,##0.00_);_(&quot;R&quot;* \(#,##0.00\);_(&quot;R&quot;* &quot;-&quot;??_);_(@_)"/>
    <numFmt numFmtId="180" formatCode=".0."/>
    <numFmt numFmtId="181" formatCode="0\ ;\ \(0\)"/>
    <numFmt numFmtId="182" formatCode="#,##0_);[Red]\ \(#,##0\)"/>
    <numFmt numFmtId="183" formatCode="#,##0.0\ ;\(#,##0.0\)"/>
    <numFmt numFmtId="184" formatCode="0.0000000000"/>
    <numFmt numFmtId="185" formatCode="&quot;$&quot;* ##0.0\ ;&quot;$&quot;* \(##0.0\);&quot;$&quot;* &quot;N/A &quot;"/>
    <numFmt numFmtId="186" formatCode="&quot;$&quot;#,##0;&quot;$&quot;\(#,##0\)"/>
    <numFmt numFmtId="187" formatCode="\$\ #,##0.00_);[Red]\$\(#,##0.00\);\$\ \ \ \-\ \ "/>
    <numFmt numFmtId="188" formatCode=";;;"/>
    <numFmt numFmtId="189" formatCode="mmmm\ d\,\ yyyy"/>
    <numFmt numFmtId="190" formatCode="&quot;US$&quot;#,##0.00_);\(&quot;US$&quot;#,##0.00\)"/>
    <numFmt numFmtId="191" formatCode="."/>
    <numFmt numFmtId="192" formatCode="\ @"/>
    <numFmt numFmtId="193" formatCode="_(&quot;$&quot;* #,##0.0;_(&quot;$&quot;* \(#,##0.0\);_(&quot;$&quot;* &quot;0.0&quot;;_(@\)"/>
    <numFmt numFmtId="194" formatCode="_ * #,##0.00_ ;_ * \-#,##0.00_ ;_ * &quot;-&quot;??_ ;_ @_ "/>
    <numFmt numFmtId="195" formatCode="_(* #,##0.00_);_(* \(#,##0.00\);_(* &quot;-&quot;_);_(@_)"/>
    <numFmt numFmtId="196" formatCode="_(* #,##0.000_);_(* \(#,##0.000\);_(* &quot;-&quot;_);_(@_)"/>
    <numFmt numFmtId="197" formatCode="_(&quot;$&quot;* #,##0_);_(&quot;$&quot;* \(#,##0\);_(&quot;$&quot;* &quot;-&quot;??_);_(@_)"/>
    <numFmt numFmtId="198" formatCode="0.0000000"/>
    <numFmt numFmtId="199" formatCode="0.000000"/>
    <numFmt numFmtId="200" formatCode="0.0000%"/>
    <numFmt numFmtId="201" formatCode="#,##0;[Red]\(#,##0\)"/>
    <numFmt numFmtId="202" formatCode="0#\-##\-##"/>
    <numFmt numFmtId="203" formatCode="\$#,##0\ ;\(\$#,##0\)"/>
    <numFmt numFmtId="204" formatCode="#,##0.000_);\(#,##0.000\)"/>
    <numFmt numFmtId="205" formatCode="#,##0.0_);\(#,##0.0\)"/>
    <numFmt numFmtId="206" formatCode="\U\S\$#,##0.00;\(\U\S\$#,##0.00\)"/>
    <numFmt numFmtId="207" formatCode="_ * #,##0_)\ _$_ ;_ * \(#,##0\)\ _$_ ;_ * &quot;-&quot;_)\ _$_ ;_ @_ "/>
    <numFmt numFmtId="208" formatCode="&quot;$&quot;* #,##0_);&quot;$&quot;* \(#,##0\)"/>
    <numFmt numFmtId="209" formatCode="_(* #,##0.0000_);_(* \(#,##0.0000\);_(* &quot;-&quot;??_);_(@_)"/>
    <numFmt numFmtId="210" formatCode="_-[$€]\ * #,##0.00_-;\-[$€]\ * #,##0.00_-;_-[$€]\ * &quot;-&quot;??_-;_-@_-"/>
    <numFmt numFmtId="211" formatCode="#,#00"/>
    <numFmt numFmtId="212" formatCode="_(&quot;$&quot;* #,##0;_(&quot;$&quot;* \(#,##0\);_(&quot;$&quot;* &quot;0&quot;;_(@\)"/>
    <numFmt numFmtId="213" formatCode="&quot;-&quot;@"/>
    <numFmt numFmtId="214" formatCode="_-* #,##0\ _P_t_s_-;\-* #,##0\ _P_t_s_-;_-* &quot;-&quot;\ _P_t_s_-;_-@_-"/>
    <numFmt numFmtId="215" formatCode="_-* #,##0.00\ _P_t_s_-;\-* #,##0.00\ _P_t_s_-;_-* &quot;-&quot;??\ _P_t_s_-;_-@_-"/>
    <numFmt numFmtId="216" formatCode="_(&quot;R$&quot;* #,##0_);_(&quot;R$&quot;* \(#,##0\);_(&quot;R$&quot;* &quot;-&quot;_);_(@_)"/>
    <numFmt numFmtId="217" formatCode="_(&quot;R$&quot;* #,##0.00_);_(&quot;R$&quot;* \(#,##0.00\);_(&quot;R$&quot;* &quot;-&quot;??_);_(@_)"/>
    <numFmt numFmtId="218" formatCode="\$#,#00"/>
    <numFmt numFmtId="219" formatCode="\$#,"/>
    <numFmt numFmtId="220" formatCode="#,##0\ &quot;F&quot;;[Red]\-#,##0\ &quot;F&quot;"/>
    <numFmt numFmtId="221" formatCode="_(* #,##0.0;_(* \(#,##0.0\);_(* &quot;0.0&quot;;_(@_)"/>
    <numFmt numFmtId="222" formatCode="#,##0.0_-;\-#,##0.0_-;#_,#_-"/>
    <numFmt numFmtId="223" formatCode="#,##0.00_-;[Red]\-#,##0.00_-;#_,##_-"/>
    <numFmt numFmtId="224" formatCode="#,##0.000"/>
    <numFmt numFmtId="225" formatCode="%#,#00"/>
    <numFmt numFmtId="226" formatCode="&quot;$&quot;#,\);\(&quot;$&quot;#,##0\)"/>
    <numFmt numFmtId="227" formatCode="yyyy"/>
    <numFmt numFmtId="228" formatCode="General_)"/>
    <numFmt numFmtId="229" formatCode="\(0.00%"/>
    <numFmt numFmtId="230" formatCode="#.##000"/>
    <numFmt numFmtId="231" formatCode="#.##0,"/>
    <numFmt numFmtId="232" formatCode="#,##0.00\ &quot;F&quot;;[Red]\-#,##0.00\ &quot;F&quot;"/>
    <numFmt numFmtId="233" formatCode="\+0.00%\+"/>
    <numFmt numFmtId="234" formatCode="0.00%\)"/>
    <numFmt numFmtId="235" formatCode="&quot;See Note &quot;\ #"/>
    <numFmt numFmtId="236" formatCode="_(* #,##0.0_)_-;_(* \(#,##0.0\)_-;_(* &quot;-&quot;??_)_-;_(@_)_-"/>
    <numFmt numFmtId="237" formatCode="_ * #,##0_)\ &quot;$&quot;_ ;_ * \(#,##0\)\ &quot;$&quot;_ ;_ * &quot;-&quot;_)\ &quot;$&quot;_ ;_ @_ "/>
    <numFmt numFmtId="238" formatCode="_ * #,##0.00_)\ &quot;$&quot;_ ;_ * \(#,##0.00\)\ &quot;$&quot;_ ;_ * &quot;-&quot;??_)\ &quot;$&quot;_ ;_ @_ "/>
    <numFmt numFmtId="239" formatCode="[$-F419]yyyy\,\ mmmm;@"/>
  </numFmts>
  <fonts count="87">
    <font>
      <sz val="10"/>
      <name val="Arial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  <charset val="238"/>
    </font>
    <font>
      <sz val="10"/>
      <name val="Helv"/>
    </font>
    <font>
      <sz val="12"/>
      <name val="Tms Rmn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SWISS"/>
    </font>
    <font>
      <b/>
      <sz val="12"/>
      <name val="CorpoS"/>
    </font>
    <font>
      <sz val="12"/>
      <name val="Arial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8"/>
      <name val="Nordic"/>
    </font>
    <font>
      <sz val="8.5"/>
      <name val="LinePrinter"/>
    </font>
    <font>
      <sz val="8"/>
      <name val="Arial"/>
      <family val="2"/>
    </font>
    <font>
      <b/>
      <sz val="11"/>
      <name val="Arial"/>
      <family val="2"/>
    </font>
    <font>
      <sz val="9"/>
      <color indexed="8"/>
      <name val="?? ?????"/>
      <family val="3"/>
      <charset val="128"/>
    </font>
    <font>
      <sz val="11"/>
      <name val="‚l‚r ‚oƒSƒVƒbƒN"/>
      <family val="3"/>
    </font>
    <font>
      <sz val="12"/>
      <name val="Helv"/>
    </font>
    <font>
      <sz val="8"/>
      <name val="Times New Roman"/>
      <family val="1"/>
    </font>
    <font>
      <sz val="10"/>
      <color indexed="20"/>
      <name val="Arial"/>
      <family val="2"/>
    </font>
    <font>
      <sz val="1"/>
      <color indexed="8"/>
      <name val="Courier"/>
      <family val="3"/>
    </font>
    <font>
      <sz val="8"/>
      <name val="Arial Narrow"/>
      <family val="2"/>
    </font>
    <font>
      <b/>
      <sz val="10"/>
      <name val="Helv"/>
    </font>
    <font>
      <i/>
      <sz val="10"/>
      <color indexed="10"/>
      <name val="MS Sans Serif"/>
      <family val="2"/>
    </font>
    <font>
      <sz val="10"/>
      <name val="MS Sans Serif"/>
      <family val="2"/>
    </font>
    <font>
      <sz val="12"/>
      <color indexed="22"/>
      <name val="Arial"/>
      <family val="2"/>
    </font>
    <font>
      <sz val="10"/>
      <color indexed="8"/>
      <name val="Arial"/>
      <family val="2"/>
    </font>
    <font>
      <sz val="10"/>
      <color indexed="19"/>
      <name val="MS Sans Serif"/>
      <family val="2"/>
    </font>
    <font>
      <i/>
      <sz val="10"/>
      <color indexed="11"/>
      <name val="MS Sans Serif"/>
      <family val="2"/>
    </font>
    <font>
      <sz val="8"/>
      <name val="Tahoma"/>
      <family val="2"/>
    </font>
    <font>
      <i/>
      <sz val="10"/>
      <color indexed="12"/>
      <name val="MS Sans Serif"/>
      <family val="2"/>
    </font>
    <font>
      <b/>
      <sz val="12"/>
      <name val="Helv"/>
    </font>
    <font>
      <u/>
      <sz val="5"/>
      <color indexed="36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  <charset val="178"/>
    </font>
    <font>
      <i/>
      <sz val="8"/>
      <name val="Arial"/>
      <family val="2"/>
      <charset val="178"/>
    </font>
    <font>
      <b/>
      <sz val="11"/>
      <name val="Helv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4"/>
      <name val="Arial"/>
      <family val="2"/>
    </font>
    <font>
      <sz val="11"/>
      <name val="‚l‚r –¾’©"/>
      <charset val="128"/>
    </font>
    <font>
      <sz val="12"/>
      <color indexed="8"/>
      <name val="Times New Roman"/>
      <family val="1"/>
    </font>
    <font>
      <sz val="10"/>
      <name val="Courier"/>
      <family val="3"/>
    </font>
    <font>
      <i/>
      <sz val="10"/>
      <color indexed="23"/>
      <name val="MS Sans Serif"/>
      <family val="2"/>
    </font>
    <font>
      <sz val="9"/>
      <name val="Times New Roman"/>
      <family val="1"/>
    </font>
    <font>
      <b/>
      <sz val="10"/>
      <name val="MS Sans Serif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Helvetica"/>
    </font>
    <font>
      <b/>
      <sz val="16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8"/>
      <name val="Helv"/>
    </font>
    <font>
      <sz val="8"/>
      <color indexed="10"/>
      <name val="Arial Narrow"/>
      <family val="2"/>
    </font>
    <font>
      <sz val="10"/>
      <color indexed="18"/>
      <name val="MS Sans Serif"/>
      <family val="2"/>
    </font>
    <font>
      <sz val="10"/>
      <color indexed="20"/>
      <name val="MS Sans Serif"/>
      <family val="2"/>
    </font>
    <font>
      <i/>
      <sz val="10"/>
      <color indexed="8"/>
      <name val="MS Sans Serif"/>
      <family val="2"/>
    </font>
    <font>
      <sz val="10"/>
      <name val="Wingdings"/>
      <charset val="2"/>
    </font>
    <font>
      <b/>
      <sz val="14"/>
      <name val="Arial"/>
      <family val="2"/>
      <charset val="204"/>
    </font>
    <font>
      <sz val="14"/>
      <name val="Arial"/>
      <family val="2"/>
    </font>
    <font>
      <sz val="14"/>
      <name val="Arial"/>
      <family val="2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6"/>
      <name val="Nordic"/>
    </font>
    <font>
      <sz val="16"/>
      <name val="Arial"/>
      <family val="2"/>
    </font>
    <font>
      <sz val="16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4"/>
      <color rgb="FFFF0000"/>
      <name val="Arial"/>
      <family val="2"/>
    </font>
    <font>
      <b/>
      <sz val="14"/>
      <color rgb="FFFF0000"/>
      <name val="Arial Cyr"/>
      <charset val="204"/>
    </font>
    <font>
      <b/>
      <sz val="20"/>
      <name val="Arial"/>
      <family val="2"/>
      <charset val="204"/>
    </font>
    <font>
      <b/>
      <sz val="20"/>
      <name val="Arial Cyr"/>
      <charset val="204"/>
    </font>
    <font>
      <sz val="16"/>
      <name val="Arial Cyr"/>
      <charset val="204"/>
    </font>
    <font>
      <u/>
      <sz val="12"/>
      <name val="Arial"/>
      <family val="2"/>
      <charset val="204"/>
    </font>
    <font>
      <b/>
      <sz val="14"/>
      <color rgb="FFFF0000"/>
      <name val="Arial"/>
      <family val="2"/>
    </font>
    <font>
      <sz val="14"/>
      <color rgb="FFFF0000"/>
      <name val="Arial"/>
      <family val="2"/>
      <charset val="204"/>
    </font>
    <font>
      <sz val="16"/>
      <color rgb="FFFF0000"/>
      <name val="Nordic"/>
    </font>
    <font>
      <sz val="16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solid">
        <fgColor indexed="26"/>
        <bgColor indexed="64"/>
      </patternFill>
    </fill>
    <fill>
      <patternFill patternType="lightGray">
        <fgColor indexed="34"/>
        <bgColor indexed="9"/>
      </patternFill>
    </fill>
    <fill>
      <patternFill patternType="mediumGray">
        <fgColor indexed="22"/>
      </patternFill>
    </fill>
    <fill>
      <patternFill patternType="solid">
        <fgColor indexed="22"/>
        <bgColor indexed="25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86">
    <xf numFmtId="0" fontId="0" fillId="0" borderId="0"/>
    <xf numFmtId="0" fontId="4" fillId="0" borderId="0"/>
    <xf numFmtId="0" fontId="5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6" fillId="0" borderId="0"/>
    <xf numFmtId="0" fontId="7" fillId="0" borderId="0"/>
    <xf numFmtId="37" fontId="10" fillId="0" borderId="0"/>
    <xf numFmtId="0" fontId="7" fillId="0" borderId="0"/>
    <xf numFmtId="0" fontId="4" fillId="0" borderId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3" fillId="0" borderId="0"/>
    <xf numFmtId="0" fontId="19" fillId="0" borderId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6" fillId="0" borderId="0" applyFont="0" applyFill="0" applyBorder="0" applyAlignment="0" applyProtection="0"/>
    <xf numFmtId="177" fontId="22" fillId="0" borderId="0" applyFont="0" applyFill="0" applyBorder="0" applyAlignment="0" applyProtection="0">
      <alignment vertical="center"/>
    </xf>
    <xf numFmtId="167" fontId="23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24" fillId="0" borderId="0"/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0" fontId="16" fillId="0" borderId="0"/>
    <xf numFmtId="0" fontId="16" fillId="0" borderId="0"/>
    <xf numFmtId="0" fontId="14" fillId="0" borderId="0"/>
    <xf numFmtId="0" fontId="16" fillId="0" borderId="0" applyFont="0" applyFill="0" applyBorder="0" applyAlignment="0" applyProtection="0"/>
    <xf numFmtId="0" fontId="21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8" fontId="16" fillId="0" borderId="0">
      <alignment horizontal="right"/>
    </xf>
    <xf numFmtId="188" fontId="16" fillId="0" borderId="0">
      <alignment horizontal="right"/>
    </xf>
    <xf numFmtId="189" fontId="16" fillId="0" borderId="0">
      <alignment horizontal="right"/>
    </xf>
    <xf numFmtId="190" fontId="16" fillId="0" borderId="0">
      <alignment horizontal="right"/>
    </xf>
    <xf numFmtId="190" fontId="16" fillId="0" borderId="0">
      <alignment horizontal="right"/>
    </xf>
    <xf numFmtId="191" fontId="16" fillId="0" borderId="0">
      <alignment horizontal="right"/>
    </xf>
    <xf numFmtId="191" fontId="16" fillId="0" borderId="0">
      <alignment horizontal="right"/>
    </xf>
    <xf numFmtId="191" fontId="16" fillId="0" borderId="0">
      <alignment horizontal="right"/>
    </xf>
    <xf numFmtId="191" fontId="16" fillId="0" borderId="0">
      <alignment horizontal="right"/>
    </xf>
    <xf numFmtId="189" fontId="16" fillId="0" borderId="0">
      <alignment horizontal="right"/>
    </xf>
    <xf numFmtId="190" fontId="16" fillId="0" borderId="0">
      <alignment horizontal="right"/>
    </xf>
    <xf numFmtId="190" fontId="16" fillId="0" borderId="0">
      <alignment horizontal="right"/>
    </xf>
    <xf numFmtId="0" fontId="25" fillId="0" borderId="10" applyBorder="0"/>
    <xf numFmtId="0" fontId="26" fillId="0" borderId="0">
      <alignment horizontal="center" wrapText="1"/>
      <protection locked="0"/>
    </xf>
    <xf numFmtId="192" fontId="15" fillId="0" borderId="0" applyFont="0" applyFill="0" applyBorder="0" applyAlignment="0" applyProtection="0"/>
    <xf numFmtId="193" fontId="16" fillId="0" borderId="9" applyBorder="0"/>
    <xf numFmtId="193" fontId="16" fillId="0" borderId="12" applyBorder="0">
      <alignment horizontal="right"/>
    </xf>
    <xf numFmtId="0" fontId="27" fillId="0" borderId="0" applyNumberFormat="0" applyFill="0" applyBorder="0" applyProtection="0">
      <alignment horizontal="left"/>
    </xf>
    <xf numFmtId="0" fontId="27" fillId="0" borderId="0" applyNumberFormat="0" applyFill="0" applyBorder="0" applyProtection="0">
      <alignment horizontal="left"/>
    </xf>
    <xf numFmtId="0" fontId="28" fillId="0" borderId="0">
      <protection locked="0"/>
    </xf>
    <xf numFmtId="0" fontId="28" fillId="0" borderId="0">
      <protection locked="0"/>
    </xf>
    <xf numFmtId="194" fontId="16" fillId="0" borderId="0" applyFill="0" applyBorder="0" applyAlignment="0"/>
    <xf numFmtId="195" fontId="29" fillId="0" borderId="0" applyFill="0" applyBorder="0" applyAlignment="0"/>
    <xf numFmtId="196" fontId="29" fillId="0" borderId="0" applyFill="0" applyBorder="0" applyAlignment="0"/>
    <xf numFmtId="197" fontId="16" fillId="0" borderId="0" applyFill="0" applyBorder="0" applyAlignment="0"/>
    <xf numFmtId="198" fontId="16" fillId="0" borderId="0" applyFill="0" applyBorder="0" applyAlignment="0"/>
    <xf numFmtId="194" fontId="16" fillId="0" borderId="0" applyFill="0" applyBorder="0" applyAlignment="0"/>
    <xf numFmtId="199" fontId="16" fillId="0" borderId="0" applyFill="0" applyBorder="0" applyAlignment="0"/>
    <xf numFmtId="195" fontId="29" fillId="0" borderId="0" applyFill="0" applyBorder="0" applyAlignment="0"/>
    <xf numFmtId="0" fontId="30" fillId="0" borderId="0"/>
    <xf numFmtId="0" fontId="31" fillId="0" borderId="0" applyNumberFormat="0" applyFill="0" applyBorder="0" applyProtection="0">
      <alignment horizontal="right"/>
    </xf>
    <xf numFmtId="200" fontId="16" fillId="0" borderId="0"/>
    <xf numFmtId="200" fontId="16" fillId="0" borderId="0"/>
    <xf numFmtId="200" fontId="16" fillId="0" borderId="0"/>
    <xf numFmtId="200" fontId="16" fillId="0" borderId="0"/>
    <xf numFmtId="200" fontId="16" fillId="0" borderId="0"/>
    <xf numFmtId="200" fontId="16" fillId="0" borderId="0"/>
    <xf numFmtId="200" fontId="16" fillId="0" borderId="0"/>
    <xf numFmtId="200" fontId="16" fillId="0" borderId="0"/>
    <xf numFmtId="194" fontId="16" fillId="0" borderId="0" applyFont="0" applyFill="0" applyBorder="0" applyAlignment="0" applyProtection="0"/>
    <xf numFmtId="37" fontId="16" fillId="0" borderId="0" applyFont="0" applyFill="0" applyBorder="0" applyAlignment="0" applyProtection="0">
      <alignment horizontal="right"/>
    </xf>
    <xf numFmtId="40" fontId="32" fillId="0" borderId="0" applyFont="0" applyFill="0" applyBorder="0" applyAlignment="0" applyProtection="0"/>
    <xf numFmtId="3" fontId="33" fillId="0" borderId="0" applyFont="0" applyFill="0" applyBorder="0" applyAlignment="0" applyProtection="0"/>
    <xf numFmtId="201" fontId="16" fillId="0" borderId="0">
      <alignment horizontal="center"/>
    </xf>
    <xf numFmtId="195" fontId="29" fillId="0" borderId="0" applyFont="0" applyFill="0" applyBorder="0" applyAlignment="0" applyProtection="0"/>
    <xf numFmtId="202" fontId="16" fillId="0" borderId="0" applyFont="0" applyFill="0" applyBorder="0" applyAlignment="0" applyProtection="0"/>
    <xf numFmtId="203" fontId="33" fillId="0" borderId="0" applyFont="0" applyFill="0" applyBorder="0" applyAlignment="0" applyProtection="0"/>
    <xf numFmtId="166" fontId="16" fillId="3" borderId="0" applyFont="0" applyBorder="0"/>
    <xf numFmtId="14" fontId="16" fillId="0" borderId="0">
      <alignment horizontal="center"/>
    </xf>
    <xf numFmtId="15" fontId="32" fillId="0" borderId="0"/>
    <xf numFmtId="14" fontId="34" fillId="0" borderId="0" applyFill="0" applyBorder="0" applyAlignment="0"/>
    <xf numFmtId="15" fontId="32" fillId="0" borderId="0"/>
    <xf numFmtId="170" fontId="32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16" fillId="0" borderId="13">
      <alignment vertical="center"/>
    </xf>
    <xf numFmtId="20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08" fontId="32" fillId="0" borderId="0"/>
    <xf numFmtId="209" fontId="16" fillId="0" borderId="0" applyFont="0" applyFill="0" applyBorder="0" applyAlignment="0" applyProtection="0"/>
    <xf numFmtId="0" fontId="35" fillId="0" borderId="0" applyNumberFormat="0" applyFill="0" applyBorder="0" applyProtection="0">
      <alignment horizontal="left"/>
    </xf>
    <xf numFmtId="194" fontId="16" fillId="0" borderId="0" applyFill="0" applyBorder="0" applyAlignment="0"/>
    <xf numFmtId="195" fontId="29" fillId="0" borderId="0" applyFill="0" applyBorder="0" applyAlignment="0"/>
    <xf numFmtId="194" fontId="16" fillId="0" borderId="0" applyFill="0" applyBorder="0" applyAlignment="0"/>
    <xf numFmtId="199" fontId="16" fillId="0" borderId="0" applyFill="0" applyBorder="0" applyAlignment="0"/>
    <xf numFmtId="195" fontId="29" fillId="0" borderId="0" applyFill="0" applyBorder="0" applyAlignment="0"/>
    <xf numFmtId="0" fontId="36" fillId="0" borderId="0" applyNumberFormat="0" applyFill="0" applyBorder="0" applyProtection="0">
      <alignment horizontal="right"/>
    </xf>
    <xf numFmtId="210" fontId="37" fillId="0" borderId="0" applyFont="0" applyFill="0" applyBorder="0" applyAlignment="0" applyProtection="0"/>
    <xf numFmtId="0" fontId="28" fillId="0" borderId="0">
      <protection locked="0"/>
    </xf>
    <xf numFmtId="211" fontId="28" fillId="0" borderId="0">
      <protection locked="0"/>
    </xf>
    <xf numFmtId="2" fontId="33" fillId="0" borderId="0" applyFont="0" applyFill="0" applyBorder="0" applyAlignment="0" applyProtection="0"/>
    <xf numFmtId="2" fontId="33" fillId="0" borderId="0" applyFill="0" applyBorder="0" applyAlignment="0" applyProtection="0"/>
    <xf numFmtId="0" fontId="38" fillId="0" borderId="0" applyNumberFormat="0" applyFill="0" applyBorder="0" applyProtection="0">
      <alignment horizontal="right"/>
    </xf>
    <xf numFmtId="212" fontId="34" fillId="0" borderId="14"/>
    <xf numFmtId="38" fontId="21" fillId="3" borderId="0" applyNumberFormat="0" applyBorder="0" applyAlignment="0" applyProtection="0"/>
    <xf numFmtId="41" fontId="15" fillId="4" borderId="6" applyNumberFormat="0" applyFont="0" applyBorder="0" applyAlignment="0" applyProtection="0"/>
    <xf numFmtId="0" fontId="39" fillId="0" borderId="0">
      <alignment horizontal="left"/>
    </xf>
    <xf numFmtId="0" fontId="13" fillId="0" borderId="12" applyNumberFormat="0" applyAlignment="0" applyProtection="0">
      <alignment horizontal="left" vertical="center"/>
    </xf>
    <xf numFmtId="0" fontId="13" fillId="0" borderId="15">
      <alignment horizontal="left" vertical="center"/>
    </xf>
    <xf numFmtId="0" fontId="40" fillId="0" borderId="0" applyNumberFormat="0" applyFill="0" applyBorder="0" applyAlignment="0" applyProtection="0">
      <alignment vertical="top"/>
      <protection locked="0"/>
    </xf>
    <xf numFmtId="10" fontId="21" fillId="5" borderId="11" applyNumberFormat="0" applyBorder="0" applyAlignment="0" applyProtection="0"/>
    <xf numFmtId="0" fontId="22" fillId="0" borderId="0">
      <alignment vertical="center"/>
    </xf>
    <xf numFmtId="0" fontId="15" fillId="0" borderId="0">
      <alignment vertical="center"/>
    </xf>
    <xf numFmtId="0" fontId="41" fillId="0" borderId="0"/>
    <xf numFmtId="0" fontId="42" fillId="0" borderId="0" applyNumberFormat="0" applyFill="0" applyBorder="0" applyProtection="0">
      <alignment horizontal="left"/>
    </xf>
    <xf numFmtId="0" fontId="21" fillId="0" borderId="0"/>
    <xf numFmtId="213" fontId="43" fillId="0" borderId="0"/>
    <xf numFmtId="0" fontId="21" fillId="6" borderId="0"/>
    <xf numFmtId="213" fontId="44" fillId="6" borderId="0"/>
    <xf numFmtId="194" fontId="16" fillId="0" borderId="0" applyFill="0" applyBorder="0" applyAlignment="0"/>
    <xf numFmtId="195" fontId="29" fillId="0" borderId="0" applyFill="0" applyBorder="0" applyAlignment="0"/>
    <xf numFmtId="194" fontId="16" fillId="0" borderId="0" applyFill="0" applyBorder="0" applyAlignment="0"/>
    <xf numFmtId="199" fontId="16" fillId="0" borderId="0" applyFill="0" applyBorder="0" applyAlignment="0"/>
    <xf numFmtId="195" fontId="29" fillId="0" borderId="0" applyFill="0" applyBorder="0" applyAlignment="0"/>
    <xf numFmtId="38" fontId="32" fillId="0" borderId="0" applyFont="0" applyFill="0" applyBorder="0" applyAlignment="0" applyProtection="0"/>
    <xf numFmtId="214" fontId="16" fillId="0" borderId="0" applyFont="0" applyFill="0" applyBorder="0" applyAlignment="0" applyProtection="0"/>
    <xf numFmtId="21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45" fillId="0" borderId="6"/>
    <xf numFmtId="216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6" fontId="46" fillId="0" borderId="0" applyFont="0" applyFill="0" applyBorder="0" applyAlignment="0" applyProtection="0"/>
    <xf numFmtId="217" fontId="4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218" fontId="28" fillId="0" borderId="0">
      <protection locked="0"/>
    </xf>
    <xf numFmtId="219" fontId="28" fillId="0" borderId="0">
      <protection locked="0"/>
    </xf>
    <xf numFmtId="220" fontId="16" fillId="0" borderId="0"/>
    <xf numFmtId="0" fontId="16" fillId="0" borderId="0"/>
    <xf numFmtId="221" fontId="34" fillId="0" borderId="0" applyBorder="0"/>
    <xf numFmtId="0" fontId="16" fillId="0" borderId="0" applyNumberFormat="0" applyFill="0" applyBorder="0" applyAlignment="0" applyProtection="0"/>
    <xf numFmtId="0" fontId="47" fillId="0" borderId="0"/>
    <xf numFmtId="0" fontId="47" fillId="0" borderId="0"/>
    <xf numFmtId="0" fontId="48" fillId="0" borderId="0"/>
    <xf numFmtId="0" fontId="49" fillId="0" borderId="16" applyFill="0" applyBorder="0">
      <alignment horizontal="right"/>
    </xf>
    <xf numFmtId="40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35" fillId="0" borderId="0" applyNumberFormat="0" applyFill="0" applyBorder="0" applyProtection="0">
      <alignment horizontal="left"/>
    </xf>
    <xf numFmtId="0" fontId="51" fillId="2" borderId="0"/>
    <xf numFmtId="14" fontId="26" fillId="0" borderId="0">
      <alignment horizontal="center" wrapText="1"/>
      <protection locked="0"/>
    </xf>
    <xf numFmtId="222" fontId="16" fillId="0" borderId="17" applyFont="0" applyFill="0" applyBorder="0" applyAlignment="0" applyProtection="0"/>
    <xf numFmtId="223" fontId="16" fillId="0" borderId="0" applyFont="0" applyFill="0" applyBorder="0" applyAlignment="0" applyProtection="0"/>
    <xf numFmtId="204" fontId="52" fillId="0" borderId="0" applyFont="0" applyFill="0" applyBorder="0" applyAlignment="0" applyProtection="0"/>
    <xf numFmtId="224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3" fillId="0" borderId="0" applyFill="0" applyBorder="0" applyAlignment="0" applyProtection="0"/>
    <xf numFmtId="4" fontId="33" fillId="0" borderId="0" applyFill="0" applyBorder="0" applyAlignment="0" applyProtection="0"/>
    <xf numFmtId="10" fontId="33" fillId="0" borderId="0" applyFont="0" applyFill="0" applyBorder="0" applyAlignment="0" applyProtection="0"/>
    <xf numFmtId="225" fontId="28" fillId="0" borderId="0">
      <protection locked="0"/>
    </xf>
    <xf numFmtId="226" fontId="16" fillId="0" borderId="0" applyFont="0" applyFill="0" applyBorder="0" applyAlignment="0" applyProtection="0"/>
    <xf numFmtId="0" fontId="53" fillId="0" borderId="0" applyNumberFormat="0" applyFill="0" applyBorder="0" applyProtection="0">
      <alignment horizontal="right"/>
    </xf>
    <xf numFmtId="227" fontId="16" fillId="0" borderId="0" applyFill="0" applyBorder="0" applyAlignment="0"/>
    <xf numFmtId="228" fontId="54" fillId="0" borderId="0" applyFill="0" applyBorder="0" applyAlignment="0"/>
    <xf numFmtId="227" fontId="16" fillId="0" borderId="0" applyFill="0" applyBorder="0" applyAlignment="0"/>
    <xf numFmtId="229" fontId="16" fillId="0" borderId="0" applyFill="0" applyBorder="0" applyAlignment="0"/>
    <xf numFmtId="228" fontId="54" fillId="0" borderId="0" applyFill="0" applyBorder="0" applyAlignment="0"/>
    <xf numFmtId="4" fontId="32" fillId="0" borderId="0" applyFont="0" applyFill="0" applyBorder="0" applyProtection="0">
      <alignment horizontal="right"/>
    </xf>
    <xf numFmtId="9" fontId="16" fillId="0" borderId="0" applyNumberFormat="0" applyFill="0" applyBorder="0" applyAlignment="0" applyProtection="0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55" fillId="0" borderId="6">
      <alignment horizontal="center"/>
    </xf>
    <xf numFmtId="3" fontId="32" fillId="0" borderId="0" applyFont="0" applyFill="0" applyBorder="0" applyAlignment="0" applyProtection="0"/>
    <xf numFmtId="0" fontId="32" fillId="7" borderId="0" applyNumberFormat="0" applyFont="0" applyBorder="0" applyAlignment="0" applyProtection="0"/>
    <xf numFmtId="230" fontId="28" fillId="0" borderId="0">
      <protection locked="0"/>
    </xf>
    <xf numFmtId="231" fontId="28" fillId="0" borderId="0">
      <protection locked="0"/>
    </xf>
    <xf numFmtId="37" fontId="32" fillId="0" borderId="0"/>
    <xf numFmtId="0" fontId="56" fillId="0" borderId="18" applyAlignment="0">
      <alignment vertical="center" wrapText="1"/>
    </xf>
    <xf numFmtId="0" fontId="57" fillId="0" borderId="19">
      <alignment horizontal="center" vertical="center" wrapText="1"/>
    </xf>
    <xf numFmtId="0" fontId="57" fillId="0" borderId="18">
      <alignment horizontal="center" vertical="center" wrapText="1"/>
    </xf>
    <xf numFmtId="0" fontId="51" fillId="0" borderId="0"/>
    <xf numFmtId="224" fontId="16" fillId="0" borderId="0">
      <protection locked="0"/>
    </xf>
    <xf numFmtId="166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232" fontId="32" fillId="0" borderId="0">
      <alignment horizont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5" fillId="0" borderId="0"/>
    <xf numFmtId="0" fontId="58" fillId="0" borderId="0"/>
    <xf numFmtId="49" fontId="34" fillId="0" borderId="0" applyFill="0" applyBorder="0" applyAlignment="0"/>
    <xf numFmtId="233" fontId="16" fillId="0" borderId="0" applyFill="0" applyBorder="0" applyAlignment="0"/>
    <xf numFmtId="234" fontId="16" fillId="0" borderId="0" applyFill="0" applyBorder="0" applyAlignment="0"/>
    <xf numFmtId="0" fontId="59" fillId="0" borderId="0">
      <alignment horizontal="center" vertical="center"/>
    </xf>
    <xf numFmtId="0" fontId="49" fillId="0" borderId="0">
      <alignment horizontal="center" vertical="center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3" fontId="16" fillId="0" borderId="0" applyBorder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35" fontId="62" fillId="0" borderId="0">
      <alignment horizontal="left"/>
    </xf>
    <xf numFmtId="0" fontId="63" fillId="0" borderId="0">
      <alignment vertical="top"/>
    </xf>
    <xf numFmtId="236" fontId="16" fillId="0" borderId="20" applyFont="0" applyFill="0" applyBorder="0" applyAlignment="0" applyProtection="0">
      <alignment horizontal="right"/>
      <protection locked="0"/>
    </xf>
    <xf numFmtId="164" fontId="3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8" borderId="21" applyNumberFormat="0" applyAlignment="0" applyProtection="0"/>
    <xf numFmtId="0" fontId="66" fillId="0" borderId="0" applyNumberFormat="0" applyFill="0" applyBorder="0" applyProtection="0">
      <alignment horizontal="right"/>
    </xf>
    <xf numFmtId="237" fontId="16" fillId="0" borderId="0" applyFont="0" applyFill="0" applyBorder="0" applyAlignment="0" applyProtection="0"/>
    <xf numFmtId="238" fontId="16" fillId="0" borderId="0" applyFont="0" applyFill="0" applyBorder="0" applyAlignment="0" applyProtection="0"/>
    <xf numFmtId="0" fontId="15" fillId="0" borderId="0">
      <alignment horizontal="left"/>
    </xf>
    <xf numFmtId="0" fontId="67" fillId="0" borderId="0"/>
    <xf numFmtId="0" fontId="16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169" fontId="19" fillId="0" borderId="0" applyFont="0" applyFill="0" applyBorder="0" applyAlignment="0" applyProtection="0"/>
    <xf numFmtId="0" fontId="2" fillId="0" borderId="0"/>
    <xf numFmtId="0" fontId="19" fillId="0" borderId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169" fontId="19" fillId="0" borderId="0" applyFont="0" applyFill="0" applyBorder="0" applyAlignment="0" applyProtection="0"/>
    <xf numFmtId="0" fontId="19" fillId="0" borderId="0"/>
    <xf numFmtId="169" fontId="19" fillId="0" borderId="0" applyFont="0" applyFill="0" applyBorder="0" applyAlignment="0" applyProtection="0"/>
    <xf numFmtId="0" fontId="19" fillId="0" borderId="0"/>
    <xf numFmtId="169" fontId="19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</cellStyleXfs>
  <cellXfs count="162">
    <xf numFmtId="0" fontId="0" fillId="0" borderId="0" xfId="0"/>
    <xf numFmtId="0" fontId="0" fillId="0" borderId="0" xfId="0" applyFill="1"/>
    <xf numFmtId="0" fontId="17" fillId="0" borderId="0" xfId="0" applyFont="1" applyFill="1"/>
    <xf numFmtId="0" fontId="69" fillId="0" borderId="0" xfId="0" applyFont="1" applyFill="1"/>
    <xf numFmtId="0" fontId="49" fillId="0" borderId="0" xfId="0" applyFont="1" applyFill="1" applyBorder="1" applyProtection="1">
      <protection hidden="1"/>
    </xf>
    <xf numFmtId="0" fontId="49" fillId="0" borderId="0" xfId="0" applyFont="1" applyFill="1" applyBorder="1" applyAlignment="1" applyProtection="1">
      <alignment horizontal="center"/>
      <protection hidden="1"/>
    </xf>
    <xf numFmtId="0" fontId="69" fillId="0" borderId="0" xfId="0" applyFont="1" applyFill="1" applyBorder="1" applyProtection="1">
      <protection hidden="1"/>
    </xf>
    <xf numFmtId="0" fontId="69" fillId="0" borderId="0" xfId="0" applyFont="1" applyFill="1" applyBorder="1" applyAlignment="1" applyProtection="1">
      <alignment horizontal="center"/>
      <protection hidden="1"/>
    </xf>
    <xf numFmtId="0" fontId="69" fillId="0" borderId="0" xfId="0" applyFont="1" applyFill="1" applyProtection="1">
      <protection hidden="1"/>
    </xf>
    <xf numFmtId="0" fontId="70" fillId="0" borderId="4" xfId="0" applyFont="1" applyFill="1" applyBorder="1" applyProtection="1">
      <protection hidden="1"/>
    </xf>
    <xf numFmtId="0" fontId="70" fillId="0" borderId="5" xfId="0" applyFont="1" applyFill="1" applyBorder="1" applyProtection="1">
      <protection hidden="1"/>
    </xf>
    <xf numFmtId="0" fontId="70" fillId="0" borderId="5" xfId="0" applyFont="1" applyFill="1" applyBorder="1" applyAlignment="1" applyProtection="1">
      <alignment horizontal="center"/>
      <protection hidden="1"/>
    </xf>
    <xf numFmtId="170" fontId="68" fillId="0" borderId="3" xfId="0" applyNumberFormat="1" applyFont="1" applyFill="1" applyBorder="1" applyAlignment="1" applyProtection="1">
      <alignment horizontal="center"/>
      <protection hidden="1"/>
    </xf>
    <xf numFmtId="0" fontId="68" fillId="0" borderId="1" xfId="0" applyFont="1" applyFill="1" applyBorder="1" applyAlignment="1" applyProtection="1">
      <alignment horizontal="center" vertical="top"/>
      <protection hidden="1"/>
    </xf>
    <xf numFmtId="0" fontId="68" fillId="0" borderId="0" xfId="0" applyFont="1" applyFill="1" applyBorder="1" applyAlignment="1" applyProtection="1">
      <alignment horizontal="center" vertical="top" wrapText="1"/>
      <protection hidden="1"/>
    </xf>
    <xf numFmtId="0" fontId="69" fillId="0" borderId="1" xfId="0" applyFont="1" applyFill="1" applyBorder="1" applyProtection="1">
      <protection hidden="1"/>
    </xf>
    <xf numFmtId="0" fontId="70" fillId="0" borderId="0" xfId="0" applyFont="1" applyFill="1" applyBorder="1" applyProtection="1">
      <protection hidden="1"/>
    </xf>
    <xf numFmtId="0" fontId="70" fillId="0" borderId="0" xfId="0" applyFont="1" applyFill="1" applyBorder="1" applyAlignment="1" applyProtection="1">
      <alignment horizontal="center"/>
      <protection hidden="1"/>
    </xf>
    <xf numFmtId="170" fontId="68" fillId="0" borderId="2" xfId="0" applyNumberFormat="1" applyFont="1" applyFill="1" applyBorder="1" applyAlignment="1" applyProtection="1">
      <alignment horizontal="center" vertical="center"/>
      <protection hidden="1"/>
    </xf>
    <xf numFmtId="0" fontId="69" fillId="0" borderId="8" xfId="0" applyFont="1" applyFill="1" applyBorder="1" applyProtection="1">
      <protection hidden="1"/>
    </xf>
    <xf numFmtId="0" fontId="69" fillId="0" borderId="6" xfId="0" applyFont="1" applyFill="1" applyBorder="1" applyProtection="1">
      <protection hidden="1"/>
    </xf>
    <xf numFmtId="0" fontId="69" fillId="0" borderId="6" xfId="0" applyFont="1" applyFill="1" applyBorder="1" applyAlignment="1" applyProtection="1">
      <alignment horizontal="center"/>
      <protection hidden="1"/>
    </xf>
    <xf numFmtId="0" fontId="70" fillId="0" borderId="6" xfId="0" applyFont="1" applyFill="1" applyBorder="1" applyProtection="1">
      <protection hidden="1"/>
    </xf>
    <xf numFmtId="0" fontId="70" fillId="0" borderId="6" xfId="0" applyFont="1" applyFill="1" applyBorder="1" applyAlignment="1" applyProtection="1">
      <alignment horizontal="center"/>
      <protection hidden="1"/>
    </xf>
    <xf numFmtId="170" fontId="49" fillId="0" borderId="7" xfId="0" applyNumberFormat="1" applyFont="1" applyFill="1" applyBorder="1" applyAlignment="1" applyProtection="1">
      <alignment horizontal="center" vertical="center"/>
      <protection hidden="1"/>
    </xf>
    <xf numFmtId="0" fontId="68" fillId="0" borderId="0" xfId="0" applyFont="1" applyFill="1" applyBorder="1" applyProtection="1">
      <protection hidden="1"/>
    </xf>
    <xf numFmtId="0" fontId="68" fillId="0" borderId="1" xfId="0" applyFont="1" applyFill="1" applyBorder="1" applyAlignment="1" applyProtection="1">
      <alignment horizontal="center"/>
      <protection hidden="1"/>
    </xf>
    <xf numFmtId="0" fontId="71" fillId="0" borderId="1" xfId="0" applyFont="1" applyFill="1" applyBorder="1" applyAlignment="1" applyProtection="1">
      <alignment horizontal="left"/>
      <protection hidden="1"/>
    </xf>
    <xf numFmtId="49" fontId="49" fillId="0" borderId="0" xfId="26" applyNumberFormat="1" applyFont="1" applyFill="1" applyBorder="1" applyAlignment="1" applyProtection="1">
      <alignment horizontal="center" vertical="center"/>
      <protection locked="0"/>
    </xf>
    <xf numFmtId="0" fontId="68" fillId="0" borderId="1" xfId="14" applyFont="1" applyFill="1" applyBorder="1" applyProtection="1">
      <protection hidden="1"/>
    </xf>
    <xf numFmtId="0" fontId="49" fillId="0" borderId="0" xfId="16" applyFont="1" applyFill="1" applyBorder="1" applyProtection="1">
      <protection hidden="1"/>
    </xf>
    <xf numFmtId="49" fontId="68" fillId="0" borderId="0" xfId="0" applyNumberFormat="1" applyFont="1" applyFill="1" applyBorder="1" applyAlignment="1" applyProtection="1">
      <alignment horizontal="center" vertical="center"/>
      <protection hidden="1"/>
    </xf>
    <xf numFmtId="170" fontId="68" fillId="0" borderId="7" xfId="0" applyNumberFormat="1" applyFont="1" applyFill="1" applyBorder="1" applyAlignment="1" applyProtection="1">
      <alignment horizontal="center" vertical="top" wrapText="1"/>
      <protection hidden="1"/>
    </xf>
    <xf numFmtId="0" fontId="68" fillId="0" borderId="23" xfId="0" applyFont="1" applyFill="1" applyBorder="1" applyProtection="1">
      <protection hidden="1"/>
    </xf>
    <xf numFmtId="0" fontId="68" fillId="0" borderId="22" xfId="0" applyFont="1" applyFill="1" applyBorder="1" applyAlignment="1" applyProtection="1">
      <alignment horizontal="center"/>
      <protection hidden="1"/>
    </xf>
    <xf numFmtId="49" fontId="49" fillId="0" borderId="23" xfId="26" applyNumberFormat="1" applyFont="1" applyFill="1" applyBorder="1" applyAlignment="1" applyProtection="1">
      <alignment horizontal="center" vertical="center"/>
      <protection locked="0"/>
    </xf>
    <xf numFmtId="0" fontId="69" fillId="0" borderId="23" xfId="0" applyFont="1" applyFill="1" applyBorder="1" applyAlignment="1">
      <alignment vertical="center"/>
    </xf>
    <xf numFmtId="0" fontId="70" fillId="0" borderId="23" xfId="0" applyFont="1" applyFill="1" applyBorder="1" applyAlignment="1">
      <alignment vertical="center" wrapText="1"/>
    </xf>
    <xf numFmtId="0" fontId="69" fillId="0" borderId="0" xfId="0" applyFont="1" applyFill="1" applyAlignment="1">
      <alignment horizontal="right" vertical="center"/>
    </xf>
    <xf numFmtId="170" fontId="49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right" vertical="center"/>
    </xf>
    <xf numFmtId="0" fontId="68" fillId="0" borderId="0" xfId="28" applyFont="1" applyFill="1" applyAlignment="1">
      <alignment horizontal="center"/>
    </xf>
    <xf numFmtId="0" fontId="49" fillId="0" borderId="0" xfId="0" applyFont="1" applyFill="1" applyBorder="1" applyAlignment="1" applyProtection="1">
      <alignment horizontal="center" vertical="center"/>
      <protection hidden="1"/>
    </xf>
    <xf numFmtId="49" fontId="68" fillId="0" borderId="0" xfId="0" applyNumberFormat="1" applyFont="1" applyFill="1" applyBorder="1" applyAlignment="1" applyProtection="1">
      <alignment horizontal="center" vertical="top"/>
      <protection hidden="1"/>
    </xf>
    <xf numFmtId="0" fontId="68" fillId="0" borderId="0" xfId="0" applyFont="1" applyFill="1" applyBorder="1" applyAlignment="1" applyProtection="1">
      <alignment vertical="top"/>
      <protection hidden="1"/>
    </xf>
    <xf numFmtId="0" fontId="49" fillId="0" borderId="0" xfId="16" applyFont="1" applyFill="1" applyBorder="1" applyAlignment="1" applyProtection="1">
      <alignment vertical="top"/>
      <protection hidden="1"/>
    </xf>
    <xf numFmtId="0" fontId="69" fillId="0" borderId="0" xfId="0" applyFont="1" applyFill="1" applyBorder="1" applyAlignment="1">
      <alignment vertical="top"/>
    </xf>
    <xf numFmtId="0" fontId="70" fillId="0" borderId="0" xfId="0" applyFont="1" applyFill="1" applyBorder="1" applyAlignment="1">
      <alignment vertical="top" wrapText="1"/>
    </xf>
    <xf numFmtId="0" fontId="73" fillId="0" borderId="0" xfId="0" applyFont="1" applyFill="1" applyBorder="1" applyAlignment="1">
      <alignment horizontal="left" vertical="top" wrapText="1"/>
    </xf>
    <xf numFmtId="0" fontId="69" fillId="0" borderId="0" xfId="0" applyFont="1" applyFill="1" applyBorder="1" applyAlignment="1" applyProtection="1">
      <alignment vertical="top"/>
      <protection hidden="1"/>
    </xf>
    <xf numFmtId="0" fontId="69" fillId="0" borderId="0" xfId="0" applyFont="1" applyFill="1" applyBorder="1" applyAlignment="1" applyProtection="1">
      <alignment horizontal="center" vertical="top"/>
      <protection hidden="1"/>
    </xf>
    <xf numFmtId="49" fontId="70" fillId="0" borderId="0" xfId="25" applyNumberFormat="1" applyFont="1" applyFill="1" applyBorder="1" applyAlignment="1" applyProtection="1">
      <alignment horizontal="center" vertical="top" wrapText="1"/>
      <protection locked="0"/>
    </xf>
    <xf numFmtId="0" fontId="70" fillId="0" borderId="23" xfId="0" applyFont="1" applyFill="1" applyBorder="1" applyAlignment="1">
      <alignment vertical="top" wrapText="1"/>
    </xf>
    <xf numFmtId="0" fontId="73" fillId="0" borderId="23" xfId="0" applyFont="1" applyFill="1" applyBorder="1" applyAlignment="1">
      <alignment horizontal="left" vertical="top" wrapText="1"/>
    </xf>
    <xf numFmtId="0" fontId="74" fillId="0" borderId="0" xfId="0" applyFont="1" applyFill="1" applyBorder="1" applyAlignment="1" applyProtection="1">
      <alignment vertical="top"/>
      <protection hidden="1"/>
    </xf>
    <xf numFmtId="0" fontId="68" fillId="0" borderId="0" xfId="0" applyFont="1" applyFill="1" applyBorder="1" applyAlignment="1" applyProtection="1">
      <alignment horizontal="center" vertical="top"/>
      <protection hidden="1"/>
    </xf>
    <xf numFmtId="0" fontId="68" fillId="0" borderId="1" xfId="14" applyFont="1" applyFill="1" applyBorder="1" applyAlignment="1" applyProtection="1">
      <protection hidden="1"/>
    </xf>
    <xf numFmtId="0" fontId="49" fillId="0" borderId="0" xfId="16" applyFont="1" applyFill="1" applyBorder="1" applyAlignment="1" applyProtection="1">
      <protection hidden="1"/>
    </xf>
    <xf numFmtId="0" fontId="74" fillId="0" borderId="0" xfId="0" applyFont="1" applyFill="1" applyBorder="1" applyAlignment="1" applyProtection="1">
      <alignment vertical="top" wrapText="1"/>
      <protection hidden="1"/>
    </xf>
    <xf numFmtId="39" fontId="75" fillId="0" borderId="2" xfId="15" applyNumberFormat="1" applyFont="1" applyFill="1" applyBorder="1" applyAlignment="1">
      <alignment horizontal="right" vertical="center"/>
    </xf>
    <xf numFmtId="0" fontId="18" fillId="0" borderId="24" xfId="14" applyFont="1" applyFill="1" applyBorder="1" applyAlignment="1" applyProtection="1">
      <alignment horizontal="left"/>
      <protection hidden="1"/>
    </xf>
    <xf numFmtId="0" fontId="18" fillId="0" borderId="25" xfId="14" applyFont="1" applyFill="1" applyBorder="1" applyAlignment="1" applyProtection="1">
      <alignment horizontal="left"/>
      <protection hidden="1"/>
    </xf>
    <xf numFmtId="0" fontId="18" fillId="0" borderId="26" xfId="14" applyFont="1" applyFill="1" applyBorder="1" applyAlignment="1" applyProtection="1">
      <alignment horizontal="left"/>
      <protection hidden="1"/>
    </xf>
    <xf numFmtId="49" fontId="49" fillId="0" borderId="0" xfId="0" applyNumberFormat="1" applyFont="1" applyFill="1" applyBorder="1" applyAlignment="1" applyProtection="1">
      <alignment horizontal="center" vertical="center"/>
      <protection hidden="1"/>
    </xf>
    <xf numFmtId="0" fontId="68" fillId="0" borderId="1" xfId="0" applyFont="1" applyFill="1" applyBorder="1" applyAlignment="1" applyProtection="1">
      <alignment horizontal="center" wrapText="1"/>
      <protection hidden="1"/>
    </xf>
    <xf numFmtId="0" fontId="68" fillId="0" borderId="0" xfId="0" applyFont="1" applyFill="1" applyBorder="1" applyAlignment="1" applyProtection="1">
      <alignment wrapText="1"/>
      <protection hidden="1"/>
    </xf>
    <xf numFmtId="0" fontId="73" fillId="0" borderId="0" xfId="0" applyFont="1" applyFill="1" applyBorder="1" applyAlignment="1">
      <alignment horizontal="left" vertical="center" wrapText="1"/>
    </xf>
    <xf numFmtId="0" fontId="76" fillId="0" borderId="1" xfId="0" applyFont="1" applyFill="1" applyBorder="1" applyAlignment="1" applyProtection="1">
      <alignment horizontal="center"/>
      <protection hidden="1"/>
    </xf>
    <xf numFmtId="0" fontId="76" fillId="0" borderId="0" xfId="0" applyFont="1" applyFill="1" applyBorder="1" applyProtection="1">
      <protection hidden="1"/>
    </xf>
    <xf numFmtId="0" fontId="12" fillId="0" borderId="0" xfId="285" applyFont="1"/>
    <xf numFmtId="0" fontId="79" fillId="0" borderId="0" xfId="285" applyFont="1"/>
    <xf numFmtId="0" fontId="79" fillId="0" borderId="0" xfId="285" applyFont="1" applyAlignment="1">
      <alignment horizontal="center"/>
    </xf>
    <xf numFmtId="14" fontId="79" fillId="0" borderId="0" xfId="285" applyNumberFormat="1" applyFont="1" applyFill="1" applyAlignment="1">
      <alignment horizontal="left"/>
    </xf>
    <xf numFmtId="0" fontId="80" fillId="0" borderId="0" xfId="285" applyFont="1" applyAlignment="1">
      <alignment horizontal="center"/>
    </xf>
    <xf numFmtId="0" fontId="9" fillId="0" borderId="0" xfId="285" applyFont="1" applyAlignment="1">
      <alignment horizontal="center"/>
    </xf>
    <xf numFmtId="0" fontId="81" fillId="0" borderId="0" xfId="285" applyFont="1" applyAlignment="1">
      <alignment horizontal="center"/>
    </xf>
    <xf numFmtId="0" fontId="12" fillId="0" borderId="0" xfId="285" applyFont="1" applyAlignment="1"/>
    <xf numFmtId="0" fontId="11" fillId="2" borderId="0" xfId="284" applyFont="1" applyFill="1" applyAlignment="1">
      <alignment horizontal="center"/>
    </xf>
    <xf numFmtId="0" fontId="12" fillId="0" borderId="0" xfId="285" applyFont="1" applyFill="1"/>
    <xf numFmtId="0" fontId="82" fillId="0" borderId="0" xfId="285" applyFont="1" applyBorder="1"/>
    <xf numFmtId="0" fontId="12" fillId="0" borderId="0" xfId="285" applyFont="1" applyBorder="1"/>
    <xf numFmtId="0" fontId="82" fillId="0" borderId="10" xfId="285" applyFont="1" applyBorder="1"/>
    <xf numFmtId="0" fontId="12" fillId="0" borderId="10" xfId="285" applyFont="1" applyBorder="1"/>
    <xf numFmtId="49" fontId="83" fillId="0" borderId="0" xfId="26" applyNumberFormat="1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Fill="1" applyBorder="1" applyAlignment="1">
      <alignment vertical="top" wrapText="1"/>
    </xf>
    <xf numFmtId="0" fontId="84" fillId="0" borderId="0" xfId="0" applyFont="1" applyFill="1" applyBorder="1" applyAlignment="1">
      <alignment vertical="top" wrapText="1"/>
    </xf>
    <xf numFmtId="0" fontId="85" fillId="0" borderId="0" xfId="0" applyFont="1" applyFill="1" applyBorder="1" applyAlignment="1">
      <alignment horizontal="left" vertical="top" wrapText="1"/>
    </xf>
    <xf numFmtId="39" fontId="86" fillId="0" borderId="2" xfId="15" applyNumberFormat="1" applyFont="1" applyFill="1" applyBorder="1" applyAlignment="1">
      <alignment horizontal="right" vertical="center"/>
    </xf>
    <xf numFmtId="0" fontId="0" fillId="0" borderId="4" xfId="0" applyBorder="1"/>
    <xf numFmtId="0" fontId="0" fillId="0" borderId="5" xfId="0" applyBorder="1"/>
    <xf numFmtId="0" fontId="0" fillId="0" borderId="28" xfId="0" applyBorder="1"/>
    <xf numFmtId="14" fontId="17" fillId="0" borderId="1" xfId="0" applyNumberFormat="1" applyFont="1" applyBorder="1"/>
    <xf numFmtId="0" fontId="0" fillId="0" borderId="0" xfId="0" applyBorder="1"/>
    <xf numFmtId="0" fontId="0" fillId="0" borderId="27" xfId="0" applyBorder="1"/>
    <xf numFmtId="0" fontId="17" fillId="0" borderId="1" xfId="0" applyFont="1" applyBorder="1"/>
    <xf numFmtId="0" fontId="0" fillId="0" borderId="1" xfId="0" applyBorder="1"/>
    <xf numFmtId="0" fontId="0" fillId="0" borderId="0" xfId="0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/>
    <xf numFmtId="0" fontId="3" fillId="0" borderId="27" xfId="0" applyFont="1" applyBorder="1"/>
    <xf numFmtId="0" fontId="3" fillId="0" borderId="8" xfId="0" applyFont="1" applyBorder="1"/>
    <xf numFmtId="0" fontId="0" fillId="0" borderId="6" xfId="0" applyBorder="1"/>
    <xf numFmtId="0" fontId="0" fillId="0" borderId="29" xfId="0" applyBorder="1"/>
    <xf numFmtId="49" fontId="0" fillId="0" borderId="0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/>
    <xf numFmtId="0" fontId="3" fillId="0" borderId="0" xfId="0" applyFont="1" applyFill="1"/>
    <xf numFmtId="14" fontId="17" fillId="0" borderId="8" xfId="0" applyNumberFormat="1" applyFont="1" applyBorder="1"/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/>
    <xf numFmtId="0" fontId="17" fillId="0" borderId="29" xfId="0" applyFont="1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/>
    <xf numFmtId="239" fontId="17" fillId="0" borderId="8" xfId="0" applyNumberFormat="1" applyFont="1" applyBorder="1" applyAlignment="1">
      <alignment horizontal="left" vertical="center"/>
    </xf>
    <xf numFmtId="0" fontId="71" fillId="0" borderId="4" xfId="0" applyFont="1" applyFill="1" applyBorder="1" applyAlignment="1" applyProtection="1">
      <alignment horizontal="left"/>
      <protection hidden="1"/>
    </xf>
    <xf numFmtId="0" fontId="69" fillId="0" borderId="5" xfId="0" applyFont="1" applyFill="1" applyBorder="1" applyProtection="1">
      <protection hidden="1"/>
    </xf>
    <xf numFmtId="49" fontId="68" fillId="0" borderId="5" xfId="0" applyNumberFormat="1" applyFont="1" applyFill="1" applyBorder="1" applyAlignment="1" applyProtection="1">
      <alignment horizontal="center" vertical="center"/>
      <protection hidden="1"/>
    </xf>
    <xf numFmtId="0" fontId="69" fillId="0" borderId="5" xfId="0" applyFont="1" applyFill="1" applyBorder="1" applyAlignment="1" applyProtection="1">
      <alignment vertical="top"/>
      <protection hidden="1"/>
    </xf>
    <xf numFmtId="0" fontId="69" fillId="0" borderId="5" xfId="0" applyFont="1" applyFill="1" applyBorder="1" applyAlignment="1" applyProtection="1">
      <alignment horizontal="center" vertical="top"/>
      <protection hidden="1"/>
    </xf>
    <xf numFmtId="0" fontId="73" fillId="0" borderId="5" xfId="0" applyFont="1" applyFill="1" applyBorder="1" applyAlignment="1">
      <alignment horizontal="left" vertical="top" wrapText="1"/>
    </xf>
    <xf numFmtId="39" fontId="75" fillId="0" borderId="3" xfId="15" applyNumberFormat="1" applyFont="1" applyFill="1" applyBorder="1" applyAlignment="1">
      <alignment horizontal="right" vertical="center"/>
    </xf>
    <xf numFmtId="0" fontId="70" fillId="0" borderId="8" xfId="0" applyFont="1" applyFill="1" applyBorder="1" applyAlignment="1">
      <alignment vertical="top" wrapText="1"/>
    </xf>
    <xf numFmtId="0" fontId="70" fillId="0" borderId="6" xfId="0" applyFont="1" applyFill="1" applyBorder="1" applyAlignment="1">
      <alignment vertical="top" wrapText="1"/>
    </xf>
    <xf numFmtId="0" fontId="68" fillId="0" borderId="6" xfId="0" applyFont="1" applyFill="1" applyBorder="1" applyAlignment="1">
      <alignment horizontal="center" vertical="center" wrapText="1"/>
    </xf>
    <xf numFmtId="0" fontId="73" fillId="0" borderId="6" xfId="0" applyFont="1" applyFill="1" applyBorder="1" applyAlignment="1">
      <alignment horizontal="left" vertical="top" wrapText="1"/>
    </xf>
    <xf numFmtId="39" fontId="70" fillId="0" borderId="7" xfId="15" applyNumberFormat="1" applyFont="1" applyFill="1" applyBorder="1" applyAlignment="1">
      <alignment vertical="center"/>
    </xf>
    <xf numFmtId="39" fontId="70" fillId="0" borderId="7" xfId="15" applyNumberFormat="1" applyFont="1" applyFill="1" applyBorder="1" applyAlignment="1">
      <alignment horizontal="right" vertical="center"/>
    </xf>
    <xf numFmtId="0" fontId="49" fillId="0" borderId="5" xfId="0" applyFont="1" applyFill="1" applyBorder="1" applyAlignment="1" applyProtection="1">
      <alignment horizontal="center" vertical="center"/>
      <protection hidden="1"/>
    </xf>
    <xf numFmtId="49" fontId="68" fillId="0" borderId="5" xfId="0" applyNumberFormat="1" applyFont="1" applyFill="1" applyBorder="1" applyAlignment="1" applyProtection="1">
      <alignment horizontal="center" vertical="top"/>
      <protection hidden="1"/>
    </xf>
    <xf numFmtId="0" fontId="74" fillId="0" borderId="5" xfId="0" applyFont="1" applyFill="1" applyBorder="1" applyAlignment="1" applyProtection="1">
      <alignment vertical="top"/>
      <protection hidden="1"/>
    </xf>
    <xf numFmtId="0" fontId="68" fillId="0" borderId="8" xfId="0" applyFont="1" applyFill="1" applyBorder="1" applyAlignment="1" applyProtection="1">
      <alignment horizontal="center"/>
      <protection hidden="1"/>
    </xf>
    <xf numFmtId="0" fontId="68" fillId="0" borderId="6" xfId="0" applyFont="1" applyFill="1" applyBorder="1" applyProtection="1">
      <protection hidden="1"/>
    </xf>
    <xf numFmtId="49" fontId="49" fillId="0" borderId="6" xfId="26" applyNumberFormat="1" applyFont="1" applyFill="1" applyBorder="1" applyAlignment="1" applyProtection="1">
      <alignment horizontal="center" vertical="center"/>
      <protection locked="0"/>
    </xf>
    <xf numFmtId="0" fontId="69" fillId="0" borderId="6" xfId="0" applyFont="1" applyFill="1" applyBorder="1" applyAlignment="1">
      <alignment vertical="top"/>
    </xf>
    <xf numFmtId="39" fontId="75" fillId="0" borderId="7" xfId="15" applyNumberFormat="1" applyFont="1" applyFill="1" applyBorder="1" applyAlignment="1">
      <alignment horizontal="right" vertical="center"/>
    </xf>
    <xf numFmtId="0" fontId="18" fillId="0" borderId="1" xfId="14" applyFont="1" applyFill="1" applyBorder="1" applyAlignment="1" applyProtection="1">
      <alignment horizontal="left"/>
      <protection hidden="1"/>
    </xf>
    <xf numFmtId="0" fontId="18" fillId="0" borderId="0" xfId="14" applyFont="1" applyFill="1" applyBorder="1" applyAlignment="1" applyProtection="1">
      <alignment horizontal="left"/>
      <protection hidden="1"/>
    </xf>
    <xf numFmtId="0" fontId="18" fillId="0" borderId="27" xfId="14" applyFont="1" applyFill="1" applyBorder="1" applyAlignment="1" applyProtection="1">
      <alignment horizontal="left"/>
      <protection hidden="1"/>
    </xf>
    <xf numFmtId="0" fontId="78" fillId="0" borderId="4" xfId="0" applyFont="1" applyFill="1" applyBorder="1" applyAlignment="1" applyProtection="1">
      <alignment horizontal="left"/>
      <protection hidden="1"/>
    </xf>
    <xf numFmtId="0" fontId="77" fillId="0" borderId="5" xfId="0" applyFont="1" applyFill="1" applyBorder="1" applyProtection="1">
      <protection hidden="1"/>
    </xf>
    <xf numFmtId="0" fontId="76" fillId="0" borderId="8" xfId="0" applyFont="1" applyFill="1" applyBorder="1" applyAlignment="1" applyProtection="1">
      <alignment horizontal="center"/>
      <protection hidden="1"/>
    </xf>
    <xf numFmtId="0" fontId="76" fillId="0" borderId="6" xfId="0" applyFont="1" applyFill="1" applyBorder="1" applyProtection="1">
      <protection hidden="1"/>
    </xf>
    <xf numFmtId="0" fontId="18" fillId="0" borderId="31" xfId="0" applyFont="1" applyFill="1" applyBorder="1" applyAlignment="1" applyProtection="1">
      <alignment horizontal="center" vertical="center"/>
      <protection hidden="1"/>
    </xf>
    <xf numFmtId="0" fontId="74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Protection="1">
      <protection hidden="1"/>
    </xf>
    <xf numFmtId="0" fontId="18" fillId="0" borderId="12" xfId="0" applyFont="1" applyFill="1" applyBorder="1" applyAlignment="1" applyProtection="1">
      <alignment horizontal="center"/>
      <protection hidden="1"/>
    </xf>
    <xf numFmtId="49" fontId="18" fillId="0" borderId="12" xfId="0" applyNumberFormat="1" applyFont="1" applyFill="1" applyBorder="1" applyAlignment="1" applyProtection="1">
      <alignment horizontal="center"/>
      <protection hidden="1"/>
    </xf>
    <xf numFmtId="0" fontId="74" fillId="0" borderId="12" xfId="0" applyFont="1" applyFill="1" applyBorder="1" applyProtection="1">
      <protection hidden="1"/>
    </xf>
    <xf numFmtId="0" fontId="73" fillId="0" borderId="12" xfId="0" applyFont="1" applyFill="1" applyBorder="1" applyAlignment="1">
      <alignment horizontal="left"/>
    </xf>
    <xf numFmtId="39" fontId="18" fillId="0" borderId="30" xfId="15" applyNumberFormat="1" applyFont="1" applyFill="1" applyBorder="1" applyAlignment="1">
      <alignment horizontal="right" vertical="center"/>
    </xf>
    <xf numFmtId="0" fontId="12" fillId="0" borderId="0" xfId="285" applyFont="1" applyAlignment="1">
      <alignment horizontal="center" vertical="center"/>
    </xf>
    <xf numFmtId="0" fontId="72" fillId="0" borderId="0" xfId="285" applyFont="1" applyAlignment="1">
      <alignment horizontal="center" vertical="center"/>
    </xf>
    <xf numFmtId="0" fontId="80" fillId="0" borderId="0" xfId="285" applyFont="1" applyAlignment="1">
      <alignment horizontal="center"/>
    </xf>
    <xf numFmtId="0" fontId="81" fillId="0" borderId="0" xfId="285" applyFont="1" applyAlignment="1">
      <alignment horizontal="center"/>
    </xf>
    <xf numFmtId="0" fontId="18" fillId="0" borderId="0" xfId="284" applyFont="1" applyFill="1" applyAlignment="1">
      <alignment horizontal="center"/>
    </xf>
    <xf numFmtId="0" fontId="79" fillId="0" borderId="0" xfId="284" applyFont="1" applyFill="1" applyAlignment="1">
      <alignment horizontal="center"/>
    </xf>
    <xf numFmtId="37" fontId="68" fillId="0" borderId="0" xfId="15" applyFont="1" applyFill="1" applyBorder="1" applyAlignment="1">
      <alignment horizontal="center" vertical="center"/>
    </xf>
    <xf numFmtId="37" fontId="68" fillId="0" borderId="0" xfId="28" applyNumberFormat="1" applyFont="1" applyFill="1" applyAlignment="1">
      <alignment horizontal="center"/>
    </xf>
  </cellXfs>
  <cellStyles count="286">
    <cellStyle name="_PERSONAL" xfId="1" xr:uid="{00000000-0005-0000-0000-00000C000000}"/>
    <cellStyle name="_PERSONAL_1" xfId="2" xr:uid="{00000000-0005-0000-0000-00000D000000}"/>
    <cellStyle name="?? [0.00]_Sheet1" xfId="41" xr:uid="{00000000-0005-0000-0000-000008000000}"/>
    <cellStyle name="??_SGV" xfId="44" xr:uid="{00000000-0005-0000-0000-00000B000000}"/>
    <cellStyle name="???? [0.00]_Sheet1" xfId="42" xr:uid="{00000000-0005-0000-0000-000009000000}"/>
    <cellStyle name="????_Sheet1" xfId="43" xr:uid="{00000000-0005-0000-0000-00000A000000}"/>
    <cellStyle name=". Testo" xfId="40" xr:uid="{00000000-0005-0000-0000-000007000000}"/>
    <cellStyle name="’Ê‰Ý [0.00]_!!!GO" xfId="45" xr:uid="{00000000-0005-0000-0000-00000E000000}"/>
    <cellStyle name="’Ê‰Ý_!!!GO" xfId="46" xr:uid="{00000000-0005-0000-0000-00000F000000}"/>
    <cellStyle name="%0" xfId="38" xr:uid="{00000000-0005-0000-0000-000004000000}"/>
    <cellStyle name="%0.0" xfId="39" xr:uid="{00000000-0005-0000-0000-000005000000}"/>
    <cellStyle name="•W_Door_Con asia" xfId="49" xr:uid="{00000000-0005-0000-0000-000012000000}"/>
    <cellStyle name="•W?_!!!GO" xfId="47" xr:uid="{00000000-0005-0000-0000-000010000000}"/>
    <cellStyle name="•W€_!!!GO" xfId="48" xr:uid="{00000000-0005-0000-0000-000011000000}"/>
    <cellStyle name="$0" xfId="35" xr:uid="{00000000-0005-0000-0000-000000000000}"/>
    <cellStyle name="$0.0" xfId="36" xr:uid="{00000000-0005-0000-0000-000001000000}"/>
    <cellStyle name="$0.00" xfId="37" xr:uid="{00000000-0005-0000-0000-000002000000}"/>
    <cellStyle name="0" xfId="50" xr:uid="{00000000-0005-0000-0000-000013000000}"/>
    <cellStyle name="0_!!!GO" xfId="53" xr:uid="{00000000-0005-0000-0000-000016000000}"/>
    <cellStyle name="0_02-All-In-Cy-Facer 1f #2" xfId="54" xr:uid="{00000000-0005-0000-0000-000017000000}"/>
    <cellStyle name="0_2.3L DISI vs. 2.0L DISI TC v3" xfId="55" xr:uid="{00000000-0005-0000-0000-000018000000}"/>
    <cellStyle name="0_2.3L DISI vs. 2.0L DISI TC v5" xfId="56" xr:uid="{00000000-0005-0000-0000-000019000000}"/>
    <cellStyle name="0_2001A PCB Facer 300701" xfId="57" xr:uid="{00000000-0005-0000-0000-00001A000000}"/>
    <cellStyle name="0_2001A PCB Facer EXTERNAL 010801" xfId="58" xr:uid="{00000000-0005-0000-0000-00001B000000}"/>
    <cellStyle name="0_2001PCPa10_TS" xfId="59" xr:uid="{00000000-0005-0000-0000-00001C000000}"/>
    <cellStyle name="0_21F" xfId="60" xr:uid="{00000000-0005-0000-0000-00001D000000}"/>
    <cellStyle name="0_B420 Product Grid Issue 4 26 April 06" xfId="61" xr:uid="{00000000-0005-0000-0000-00001E000000}"/>
    <cellStyle name="0_B420 Seat Details for JCI Quotation 021006_ver2" xfId="62" xr:uid="{00000000-0005-0000-0000-00001F000000}"/>
    <cellStyle name="0_commodity_190701" xfId="63" xr:uid="{00000000-0005-0000-0000-000020000000}"/>
    <cellStyle name="0_DEF_FACT (2)" xfId="64" xr:uid="{00000000-0005-0000-0000-000021000000}"/>
    <cellStyle name="0_DieselStV for MT Review Mar 14" xfId="65" xr:uid="{00000000-0005-0000-0000-000022000000}"/>
    <cellStyle name="0_EOC Paper 230701_final_4" xfId="66" xr:uid="{00000000-0005-0000-0000-000023000000}"/>
    <cellStyle name="0_EOC Paper 230701_final_41" xfId="67" xr:uid="{00000000-0005-0000-0000-000024000000}"/>
    <cellStyle name="0_I6 in CD3xx_v6" xfId="68" xr:uid="{00000000-0005-0000-0000-000025000000}"/>
    <cellStyle name="0_June Freeze Status launch Index" xfId="69" xr:uid="{00000000-0005-0000-0000-000026000000}"/>
    <cellStyle name="0_P2f" xfId="70" xr:uid="{00000000-0005-0000-0000-000027000000}"/>
    <cellStyle name="0_Program metrics 251102" xfId="71" xr:uid="{00000000-0005-0000-0000-000028000000}"/>
    <cellStyle name="0_Stage V Ph 1 Dsl Tracking Charts" xfId="72" xr:uid="{00000000-0005-0000-0000-000029000000}"/>
    <cellStyle name="0_Stage V Ph 1 Dsl Tracking Charts v2" xfId="73" xr:uid="{00000000-0005-0000-0000-00002A000000}"/>
    <cellStyle name="0_Sub B  B Car Cycle Plan Facer" xfId="74" xr:uid="{00000000-0005-0000-0000-00002B000000}"/>
    <cellStyle name="0_WLI Cycle Plan Graph A" xfId="75" xr:uid="{00000000-0005-0000-0000-00002C000000}"/>
    <cellStyle name="0.0" xfId="51" xr:uid="{00000000-0005-0000-0000-000014000000}"/>
    <cellStyle name="0.00" xfId="52" xr:uid="{00000000-0005-0000-0000-000015000000}"/>
    <cellStyle name="1" xfId="76" xr:uid="{00000000-0005-0000-0000-00002D000000}"/>
    <cellStyle name="1_1" xfId="77" xr:uid="{00000000-0005-0000-0000-00002E000000}"/>
    <cellStyle name="1_1_1" xfId="78" xr:uid="{00000000-0005-0000-0000-00002F000000}"/>
    <cellStyle name="1_1_1_D&amp;A" xfId="79" xr:uid="{00000000-0005-0000-0000-000030000000}"/>
    <cellStyle name="1_1_1_Master_StatusCharts_39adj" xfId="80" xr:uid="{00000000-0005-0000-0000-000031000000}"/>
    <cellStyle name="1_1_D&amp;A" xfId="81" xr:uid="{00000000-0005-0000-0000-000032000000}"/>
    <cellStyle name="1_1_Master_StatusCharts_39adj" xfId="82" xr:uid="{00000000-0005-0000-0000-000033000000}"/>
    <cellStyle name="1_D&amp;A" xfId="83" xr:uid="{00000000-0005-0000-0000-000034000000}"/>
    <cellStyle name="1_Master_StatusCharts_39adj" xfId="84" xr:uid="{00000000-0005-0000-0000-000035000000}"/>
    <cellStyle name="1_Summary L" xfId="85" xr:uid="{00000000-0005-0000-0000-000036000000}"/>
    <cellStyle name="1_Summary L_D&amp;A" xfId="86" xr:uid="{00000000-0005-0000-0000-000037000000}"/>
    <cellStyle name="1_Summary L_Master_StatusCharts_39adj" xfId="87" xr:uid="{00000000-0005-0000-0000-000038000000}"/>
    <cellStyle name="ac" xfId="88" xr:uid="{00000000-0005-0000-0000-000039000000}"/>
    <cellStyle name="args.style" xfId="89" xr:uid="{00000000-0005-0000-0000-00003A000000}"/>
    <cellStyle name="Blank.Testo" xfId="90" xr:uid="{00000000-0005-0000-0000-00003B000000}"/>
    <cellStyle name="Bottom Row" xfId="91" xr:uid="{00000000-0005-0000-0000-00003C000000}"/>
    <cellStyle name="BoxedTotal" xfId="92" xr:uid="{00000000-0005-0000-0000-00003D000000}"/>
    <cellStyle name="BuiltOpt_Content" xfId="93" xr:uid="{00000000-0005-0000-0000-00003E000000}"/>
    <cellStyle name="BuiltOption_Content" xfId="94" xr:uid="{00000000-0005-0000-0000-00003F000000}"/>
    <cellStyle name="Cabecera 1" xfId="95" xr:uid="{00000000-0005-0000-0000-000040000000}"/>
    <cellStyle name="Cabecera 2" xfId="96" xr:uid="{00000000-0005-0000-0000-000041000000}"/>
    <cellStyle name="Calc Currency (0)" xfId="97" xr:uid="{00000000-0005-0000-0000-000042000000}"/>
    <cellStyle name="Calc Currency (2)" xfId="98" xr:uid="{00000000-0005-0000-0000-000043000000}"/>
    <cellStyle name="Calc Percent (0)" xfId="99" xr:uid="{00000000-0005-0000-0000-000044000000}"/>
    <cellStyle name="Calc Percent (1)" xfId="100" xr:uid="{00000000-0005-0000-0000-000045000000}"/>
    <cellStyle name="Calc Percent (2)" xfId="101" xr:uid="{00000000-0005-0000-0000-000046000000}"/>
    <cellStyle name="Calc Units (0)" xfId="102" xr:uid="{00000000-0005-0000-0000-000047000000}"/>
    <cellStyle name="Calc Units (1)" xfId="103" xr:uid="{00000000-0005-0000-0000-000048000000}"/>
    <cellStyle name="Calc Units (2)" xfId="104" xr:uid="{00000000-0005-0000-0000-000049000000}"/>
    <cellStyle name="category" xfId="105" xr:uid="{00000000-0005-0000-0000-00004A000000}"/>
    <cellStyle name="CombinedVol_Data" xfId="106" xr:uid="{00000000-0005-0000-0000-00004B000000}"/>
    <cellStyle name="Comma  - Style1" xfId="3" xr:uid="{00000000-0005-0000-0000-00004C000000}"/>
    <cellStyle name="Comma  - Style1 2" xfId="107" xr:uid="{00000000-0005-0000-0000-00004D000000}"/>
    <cellStyle name="Comma  - Style2" xfId="4" xr:uid="{00000000-0005-0000-0000-00004E000000}"/>
    <cellStyle name="Comma  - Style2 2" xfId="108" xr:uid="{00000000-0005-0000-0000-00004F000000}"/>
    <cellStyle name="Comma  - Style3" xfId="5" xr:uid="{00000000-0005-0000-0000-000050000000}"/>
    <cellStyle name="Comma  - Style3 2" xfId="109" xr:uid="{00000000-0005-0000-0000-000051000000}"/>
    <cellStyle name="Comma  - Style4" xfId="6" xr:uid="{00000000-0005-0000-0000-000052000000}"/>
    <cellStyle name="Comma  - Style4 2" xfId="110" xr:uid="{00000000-0005-0000-0000-000053000000}"/>
    <cellStyle name="Comma  - Style5" xfId="7" xr:uid="{00000000-0005-0000-0000-000054000000}"/>
    <cellStyle name="Comma  - Style5 2" xfId="111" xr:uid="{00000000-0005-0000-0000-000055000000}"/>
    <cellStyle name="Comma  - Style6" xfId="8" xr:uid="{00000000-0005-0000-0000-000056000000}"/>
    <cellStyle name="Comma  - Style6 2" xfId="112" xr:uid="{00000000-0005-0000-0000-000057000000}"/>
    <cellStyle name="Comma  - Style7" xfId="9" xr:uid="{00000000-0005-0000-0000-000058000000}"/>
    <cellStyle name="Comma  - Style7 2" xfId="113" xr:uid="{00000000-0005-0000-0000-000059000000}"/>
    <cellStyle name="Comma  - Style8" xfId="10" xr:uid="{00000000-0005-0000-0000-00005A000000}"/>
    <cellStyle name="Comma  - Style8 2" xfId="114" xr:uid="{00000000-0005-0000-0000-00005B000000}"/>
    <cellStyle name="Comma [00]" xfId="115" xr:uid="{00000000-0005-0000-0000-00005C000000}"/>
    <cellStyle name="Comma 10" xfId="277" xr:uid="{00000000-0005-0000-0000-00005D000000}"/>
    <cellStyle name="Comma 11" xfId="279" xr:uid="{00000000-0005-0000-0000-00005E000000}"/>
    <cellStyle name="Comma 12" xfId="280" xr:uid="{00000000-0005-0000-0000-00005F000000}"/>
    <cellStyle name="Comma 2" xfId="26" xr:uid="{00000000-0005-0000-0000-000060000000}"/>
    <cellStyle name="Comma 2 2" xfId="271" xr:uid="{00000000-0005-0000-0000-000061000000}"/>
    <cellStyle name="Comma 3" xfId="27" xr:uid="{00000000-0005-0000-0000-000062000000}"/>
    <cellStyle name="Comma 4" xfId="30" xr:uid="{00000000-0005-0000-0000-000063000000}"/>
    <cellStyle name="Comma 5" xfId="32" xr:uid="{00000000-0005-0000-0000-000064000000}"/>
    <cellStyle name="Comma 6" xfId="268" xr:uid="{00000000-0005-0000-0000-000065000000}"/>
    <cellStyle name="Comma 7" xfId="273" xr:uid="{00000000-0005-0000-0000-000066000000}"/>
    <cellStyle name="Comma 8" xfId="272" xr:uid="{00000000-0005-0000-0000-000067000000}"/>
    <cellStyle name="Comma 9" xfId="275" xr:uid="{00000000-0005-0000-0000-000068000000}"/>
    <cellStyle name="Comma, 0" xfId="116" xr:uid="{00000000-0005-0000-0000-000069000000}"/>
    <cellStyle name="Comma[2]" xfId="117" xr:uid="{00000000-0005-0000-0000-00006A000000}"/>
    <cellStyle name="Comma0" xfId="118" xr:uid="{00000000-0005-0000-0000-00006B000000}"/>
    <cellStyle name="Currency [00]" xfId="120" xr:uid="{00000000-0005-0000-0000-00006D000000}"/>
    <cellStyle name="Currency $" xfId="119" xr:uid="{00000000-0005-0000-0000-00006C000000}"/>
    <cellStyle name="Currency[2]" xfId="121" xr:uid="{00000000-0005-0000-0000-00006E000000}"/>
    <cellStyle name="Currency0" xfId="122" xr:uid="{00000000-0005-0000-0000-00006F000000}"/>
    <cellStyle name="custom" xfId="123" xr:uid="{00000000-0005-0000-0000-000070000000}"/>
    <cellStyle name="Data" xfId="124" xr:uid="{00000000-0005-0000-0000-000071000000}"/>
    <cellStyle name="Date" xfId="125" xr:uid="{00000000-0005-0000-0000-000072000000}"/>
    <cellStyle name="Date Short" xfId="126" xr:uid="{00000000-0005-0000-0000-000073000000}"/>
    <cellStyle name="Date_198_simulatore_posiz_prezzi_5_6_06" xfId="127" xr:uid="{00000000-0005-0000-0000-000074000000}"/>
    <cellStyle name="Decimal (0)" xfId="128" xr:uid="{00000000-0005-0000-0000-000075000000}"/>
    <cellStyle name="Decimal (1)" xfId="129" xr:uid="{00000000-0005-0000-0000-000076000000}"/>
    <cellStyle name="Decimal (2)" xfId="130" xr:uid="{00000000-0005-0000-0000-000077000000}"/>
    <cellStyle name="DELTA" xfId="131" xr:uid="{00000000-0005-0000-0000-000078000000}"/>
    <cellStyle name="Dezimal [0]_Data" xfId="132" xr:uid="{00000000-0005-0000-0000-000079000000}"/>
    <cellStyle name="Dezimal_Credito - I Trimestrale 2001" xfId="133" xr:uid="{00000000-0005-0000-0000-00007A000000}"/>
    <cellStyle name="dlrs_no_decimal" xfId="134" xr:uid="{00000000-0005-0000-0000-00007B000000}"/>
    <cellStyle name="Dollars" xfId="135" xr:uid="{00000000-0005-0000-0000-00007C000000}"/>
    <cellStyle name="Dziesiętny [0]_laroux" xfId="11" xr:uid="{00000000-0005-0000-0000-00007D000000}"/>
    <cellStyle name="Dziesiętny_laroux" xfId="12" xr:uid="{00000000-0005-0000-0000-00007E000000}"/>
    <cellStyle name="Edited_Data" xfId="136" xr:uid="{00000000-0005-0000-0000-00007F000000}"/>
    <cellStyle name="Enter Currency (0)" xfId="137" xr:uid="{00000000-0005-0000-0000-000080000000}"/>
    <cellStyle name="Enter Currency (2)" xfId="138" xr:uid="{00000000-0005-0000-0000-000081000000}"/>
    <cellStyle name="Enter Units (0)" xfId="139" xr:uid="{00000000-0005-0000-0000-000082000000}"/>
    <cellStyle name="Enter Units (1)" xfId="140" xr:uid="{00000000-0005-0000-0000-000083000000}"/>
    <cellStyle name="Enter Units (2)" xfId="141" xr:uid="{00000000-0005-0000-0000-000084000000}"/>
    <cellStyle name="Estimated_Data" xfId="142" xr:uid="{00000000-0005-0000-0000-000085000000}"/>
    <cellStyle name="Euro" xfId="143" xr:uid="{00000000-0005-0000-0000-000086000000}"/>
    <cellStyle name="Fecha" xfId="144" xr:uid="{00000000-0005-0000-0000-000087000000}"/>
    <cellStyle name="Fijo" xfId="145" xr:uid="{00000000-0005-0000-0000-000088000000}"/>
    <cellStyle name="Fixed" xfId="146" xr:uid="{00000000-0005-0000-0000-000089000000}"/>
    <cellStyle name="FIXO" xfId="147" xr:uid="{00000000-0005-0000-0000-00008A000000}"/>
    <cellStyle name="Forecast_Data" xfId="148" xr:uid="{00000000-0005-0000-0000-00008B000000}"/>
    <cellStyle name="Grand Total" xfId="149" xr:uid="{00000000-0005-0000-0000-00008C000000}"/>
    <cellStyle name="Grey" xfId="150" xr:uid="{00000000-0005-0000-0000-00008D000000}"/>
    <cellStyle name="Grigio.6" xfId="151" xr:uid="{00000000-0005-0000-0000-00008E000000}"/>
    <cellStyle name="HEADER" xfId="152" xr:uid="{00000000-0005-0000-0000-00008F000000}"/>
    <cellStyle name="Header1" xfId="153" xr:uid="{00000000-0005-0000-0000-000090000000}"/>
    <cellStyle name="Header2" xfId="154" xr:uid="{00000000-0005-0000-0000-000091000000}"/>
    <cellStyle name="Hyperlink seguido_Person" xfId="155" xr:uid="{00000000-0005-0000-0000-000092000000}"/>
    <cellStyle name="Input [yellow]" xfId="156" xr:uid="{00000000-0005-0000-0000-000093000000}"/>
    <cellStyle name="Intestaz.1" xfId="157" xr:uid="{00000000-0005-0000-0000-000094000000}"/>
    <cellStyle name="Intestaz.2" xfId="158" xr:uid="{00000000-0005-0000-0000-000095000000}"/>
    <cellStyle name="Intestaz.3" xfId="159" xr:uid="{00000000-0005-0000-0000-000096000000}"/>
    <cellStyle name="Item_Current" xfId="160" xr:uid="{00000000-0005-0000-0000-000097000000}"/>
    <cellStyle name="Level01" xfId="161" xr:uid="{00000000-0005-0000-0000-000098000000}"/>
    <cellStyle name="Level02" xfId="162" xr:uid="{00000000-0005-0000-0000-000099000000}"/>
    <cellStyle name="Level1" xfId="163" xr:uid="{00000000-0005-0000-0000-00009A000000}"/>
    <cellStyle name="Level2" xfId="164" xr:uid="{00000000-0005-0000-0000-00009B000000}"/>
    <cellStyle name="Link Currency (0)" xfId="165" xr:uid="{00000000-0005-0000-0000-00009C000000}"/>
    <cellStyle name="Link Currency (2)" xfId="166" xr:uid="{00000000-0005-0000-0000-00009D000000}"/>
    <cellStyle name="Link Units (0)" xfId="167" xr:uid="{00000000-0005-0000-0000-00009E000000}"/>
    <cellStyle name="Link Units (1)" xfId="168" xr:uid="{00000000-0005-0000-0000-00009F000000}"/>
    <cellStyle name="Link Units (2)" xfId="169" xr:uid="{00000000-0005-0000-0000-0000A0000000}"/>
    <cellStyle name="Migliaia (0)_ Italia ingl" xfId="170" xr:uid="{00000000-0005-0000-0000-0000A1000000}"/>
    <cellStyle name="Millares [0]_BE91 WSale" xfId="171" xr:uid="{00000000-0005-0000-0000-0000A2000000}"/>
    <cellStyle name="Millares_BE91 WSale" xfId="172" xr:uid="{00000000-0005-0000-0000-0000A3000000}"/>
    <cellStyle name="Milliers [0]_!!!GO" xfId="173" xr:uid="{00000000-0005-0000-0000-0000A4000000}"/>
    <cellStyle name="Milliers_!!!GO" xfId="174" xr:uid="{00000000-0005-0000-0000-0000A5000000}"/>
    <cellStyle name="Model" xfId="175" xr:uid="{00000000-0005-0000-0000-0000A6000000}"/>
    <cellStyle name="Moeda [0]_24_REST" xfId="176" xr:uid="{00000000-0005-0000-0000-0000A7000000}"/>
    <cellStyle name="Moeda_24_REST" xfId="177" xr:uid="{00000000-0005-0000-0000-0000A8000000}"/>
    <cellStyle name="Moneda [0]_APRILE 2001 - SCENARIO MACROECONOMICO " xfId="178" xr:uid="{00000000-0005-0000-0000-0000A9000000}"/>
    <cellStyle name="Moneda_APRILE 2001 - SCENARIO MACROECONOMICO " xfId="179" xr:uid="{00000000-0005-0000-0000-0000AA000000}"/>
    <cellStyle name="Monétaire [0]_!!!GO" xfId="180" xr:uid="{00000000-0005-0000-0000-0000AB000000}"/>
    <cellStyle name="Monétaire_!!!GO" xfId="181" xr:uid="{00000000-0005-0000-0000-0000AC000000}"/>
    <cellStyle name="Monetario" xfId="182" xr:uid="{00000000-0005-0000-0000-0000AD000000}"/>
    <cellStyle name="Monetario0" xfId="183" xr:uid="{00000000-0005-0000-0000-0000AE000000}"/>
    <cellStyle name="Normal" xfId="0" builtinId="0"/>
    <cellStyle name="Normal - Style1" xfId="13" xr:uid="{00000000-0005-0000-0000-0000B0000000}"/>
    <cellStyle name="Normal - Style1 2" xfId="184" xr:uid="{00000000-0005-0000-0000-0000B1000000}"/>
    <cellStyle name="Normal 10" xfId="276" xr:uid="{00000000-0005-0000-0000-0000B2000000}"/>
    <cellStyle name="Normal 11" xfId="278" xr:uid="{00000000-0005-0000-0000-0000B3000000}"/>
    <cellStyle name="Normal 2" xfId="14" xr:uid="{00000000-0005-0000-0000-0000B4000000}"/>
    <cellStyle name="Normal 2 2" xfId="28" xr:uid="{00000000-0005-0000-0000-0000B5000000}"/>
    <cellStyle name="Normal 2 2 2" xfId="264" xr:uid="{00000000-0005-0000-0000-0000B6000000}"/>
    <cellStyle name="Normal 2 2 2 2" xfId="283" xr:uid="{00000000-0005-0000-0000-0000B7000000}"/>
    <cellStyle name="Normal 2 2 3" xfId="270" xr:uid="{00000000-0005-0000-0000-0000B8000000}"/>
    <cellStyle name="Normal 2 3" xfId="34" xr:uid="{00000000-0005-0000-0000-0000B9000000}"/>
    <cellStyle name="Normal 3" xfId="29" xr:uid="{00000000-0005-0000-0000-0000BA000000}"/>
    <cellStyle name="Normal 3 2" xfId="185" xr:uid="{00000000-0005-0000-0000-0000BB000000}"/>
    <cellStyle name="Normal 4" xfId="33" xr:uid="{00000000-0005-0000-0000-0000BC000000}"/>
    <cellStyle name="Normal 4 2" xfId="269" xr:uid="{00000000-0005-0000-0000-0000BD000000}"/>
    <cellStyle name="Normal 5" xfId="31" xr:uid="{00000000-0005-0000-0000-0000BE000000}"/>
    <cellStyle name="Normal 6" xfId="265" xr:uid="{00000000-0005-0000-0000-0000BF000000}"/>
    <cellStyle name="Normal 7" xfId="266" xr:uid="{00000000-0005-0000-0000-0000C0000000}"/>
    <cellStyle name="Normal 8" xfId="267" xr:uid="{00000000-0005-0000-0000-0000C1000000}"/>
    <cellStyle name="Normal 9" xfId="274" xr:uid="{00000000-0005-0000-0000-0000C2000000}"/>
    <cellStyle name="Normal Summary" xfId="186" xr:uid="{00000000-0005-0000-0000-0000C3000000}"/>
    <cellStyle name="Normal_$#39FD82B3 2" xfId="284" xr:uid="{00000000-0005-0000-0000-0000C5000000}"/>
    <cellStyle name="Normal_MB_pricelist" xfId="285" xr:uid="{00000000-0005-0000-0000-0000C6000000}"/>
    <cellStyle name="Normal_New proposal PriceList_RUS" xfId="15" xr:uid="{00000000-0005-0000-0000-0000C7000000}"/>
    <cellStyle name="Normal_Price Bulletin - Southern Afr01" xfId="16" xr:uid="{00000000-0005-0000-0000-0000C8000000}"/>
    <cellStyle name="Normal1" xfId="187" xr:uid="{00000000-0005-0000-0000-0000C9000000}"/>
    <cellStyle name="Normale 2" xfId="188" xr:uid="{00000000-0005-0000-0000-0000CA000000}"/>
    <cellStyle name="Normale 2 2" xfId="189" xr:uid="{00000000-0005-0000-0000-0000CB000000}"/>
    <cellStyle name="Normale 2 2 2" xfId="282" xr:uid="{00000000-0005-0000-0000-0000CC000000}"/>
    <cellStyle name="Normale 2 3" xfId="281" xr:uid="{00000000-0005-0000-0000-0000CD000000}"/>
    <cellStyle name="Normale_DpNet" xfId="25" xr:uid="{00000000-0005-0000-0000-0000CE000000}"/>
    <cellStyle name="Normalny_ic_sintesi" xfId="190" xr:uid="{00000000-0005-0000-0000-0000CF000000}"/>
    <cellStyle name="NumPagina" xfId="191" xr:uid="{00000000-0005-0000-0000-0000D0000000}"/>
    <cellStyle name="Œ…‹æØ‚è [0.00]_!!!GO" xfId="192" xr:uid="{00000000-0005-0000-0000-0000D1000000}"/>
    <cellStyle name="Œ…‹æØ‚è_!!!GO" xfId="193" xr:uid="{00000000-0005-0000-0000-0000D2000000}"/>
    <cellStyle name="Option_Added_Cont_Desc" xfId="194" xr:uid="{00000000-0005-0000-0000-0000D3000000}"/>
    <cellStyle name="paint" xfId="195" xr:uid="{00000000-0005-0000-0000-0000D4000000}"/>
    <cellStyle name="per.style" xfId="196" xr:uid="{00000000-0005-0000-0000-0000D5000000}"/>
    <cellStyle name="Perc1" xfId="197" xr:uid="{00000000-0005-0000-0000-0000D6000000}"/>
    <cellStyle name="Perc2" xfId="198" xr:uid="{00000000-0005-0000-0000-0000D7000000}"/>
    <cellStyle name="Percent [0]" xfId="199" xr:uid="{00000000-0005-0000-0000-0000D8000000}"/>
    <cellStyle name="Percent [00]" xfId="200" xr:uid="{00000000-0005-0000-0000-0000D9000000}"/>
    <cellStyle name="Percent [2]" xfId="201" xr:uid="{00000000-0005-0000-0000-0000DA000000}"/>
    <cellStyle name="Percent[0]" xfId="202" xr:uid="{00000000-0005-0000-0000-0000DB000000}"/>
    <cellStyle name="Percent[2]" xfId="203" xr:uid="{00000000-0005-0000-0000-0000DC000000}"/>
    <cellStyle name="PERCENTUAL" xfId="204" xr:uid="{00000000-0005-0000-0000-0000DD000000}"/>
    <cellStyle name="PONTO" xfId="205" xr:uid="{00000000-0005-0000-0000-0000DE000000}"/>
    <cellStyle name="Porcentagem_DAYDAY1" xfId="206" xr:uid="{00000000-0005-0000-0000-0000DF000000}"/>
    <cellStyle name="Porcentaje" xfId="207" xr:uid="{00000000-0005-0000-0000-0000E0000000}"/>
    <cellStyle name="Pounds" xfId="208" xr:uid="{00000000-0005-0000-0000-0000E1000000}"/>
    <cellStyle name="Preliminary_Data" xfId="209" xr:uid="{00000000-0005-0000-0000-0000E2000000}"/>
    <cellStyle name="PrePop Currency (0)" xfId="210" xr:uid="{00000000-0005-0000-0000-0000E3000000}"/>
    <cellStyle name="PrePop Currency (2)" xfId="211" xr:uid="{00000000-0005-0000-0000-0000E4000000}"/>
    <cellStyle name="PrePop Units (0)" xfId="212" xr:uid="{00000000-0005-0000-0000-0000E5000000}"/>
    <cellStyle name="PrePop Units (1)" xfId="213" xr:uid="{00000000-0005-0000-0000-0000E6000000}"/>
    <cellStyle name="PrePop Units (2)" xfId="214" xr:uid="{00000000-0005-0000-0000-0000E7000000}"/>
    <cellStyle name="Prices_Data" xfId="215" xr:uid="{00000000-0005-0000-0000-0000E8000000}"/>
    <cellStyle name="Prozent_Tabelle3" xfId="216" xr:uid="{00000000-0005-0000-0000-0000E9000000}"/>
    <cellStyle name="PSChar" xfId="217" xr:uid="{00000000-0005-0000-0000-0000EA000000}"/>
    <cellStyle name="PSDate" xfId="218" xr:uid="{00000000-0005-0000-0000-0000EB000000}"/>
    <cellStyle name="PSDec" xfId="219" xr:uid="{00000000-0005-0000-0000-0000EC000000}"/>
    <cellStyle name="PSHeading" xfId="220" xr:uid="{00000000-0005-0000-0000-0000ED000000}"/>
    <cellStyle name="PSInt" xfId="221" xr:uid="{00000000-0005-0000-0000-0000EE000000}"/>
    <cellStyle name="PSSpacer" xfId="222" xr:uid="{00000000-0005-0000-0000-0000EF000000}"/>
    <cellStyle name="Punto" xfId="223" xr:uid="{00000000-0005-0000-0000-0000F0000000}"/>
    <cellStyle name="Punto0" xfId="224" xr:uid="{00000000-0005-0000-0000-0000F1000000}"/>
    <cellStyle name="reg_no_decimal" xfId="225" xr:uid="{00000000-0005-0000-0000-0000F2000000}"/>
    <cellStyle name="RQDcells" xfId="226" xr:uid="{00000000-0005-0000-0000-0000F3000000}"/>
    <cellStyle name="RQDheading" xfId="227" xr:uid="{00000000-0005-0000-0000-0000F4000000}"/>
    <cellStyle name="RQDserial" xfId="228" xr:uid="{00000000-0005-0000-0000-0000F5000000}"/>
    <cellStyle name="RQDtop" xfId="229" xr:uid="{00000000-0005-0000-0000-0000F6000000}"/>
    <cellStyle name="Separador de m" xfId="230" xr:uid="{00000000-0005-0000-0000-0000F7000000}"/>
    <cellStyle name="Separador de milhares [0]_AGO99COM" xfId="231" xr:uid="{00000000-0005-0000-0000-0000F8000000}"/>
    <cellStyle name="Separador de milhares_AGO99COM" xfId="232" xr:uid="{00000000-0005-0000-0000-0000F9000000}"/>
    <cellStyle name="STANDARD" xfId="233" xr:uid="{00000000-0005-0000-0000-0000FA000000}"/>
    <cellStyle name="STYL1 - Style1" xfId="234" xr:uid="{00000000-0005-0000-0000-0000FB000000}"/>
    <cellStyle name="STYL2 - Style2" xfId="235" xr:uid="{00000000-0005-0000-0000-0000FC000000}"/>
    <cellStyle name="STYL3 - Style3" xfId="236" xr:uid="{00000000-0005-0000-0000-0000FD000000}"/>
    <cellStyle name="STYL4 - Style4" xfId="237" xr:uid="{00000000-0005-0000-0000-0000FE000000}"/>
    <cellStyle name="STYL5 - Style5" xfId="238" xr:uid="{00000000-0005-0000-0000-0000FF000000}"/>
    <cellStyle name="Style 1" xfId="17" xr:uid="{00000000-0005-0000-0000-000000010000}"/>
    <cellStyle name="subhead" xfId="239" xr:uid="{00000000-0005-0000-0000-000001010000}"/>
    <cellStyle name="Template 8" xfId="240" xr:uid="{00000000-0005-0000-0000-000002010000}"/>
    <cellStyle name="Text Indent A" xfId="241" xr:uid="{00000000-0005-0000-0000-000003010000}"/>
    <cellStyle name="Text Indent B" xfId="242" xr:uid="{00000000-0005-0000-0000-000004010000}"/>
    <cellStyle name="Text Indent C" xfId="243" xr:uid="{00000000-0005-0000-0000-000005010000}"/>
    <cellStyle name="Titolo.1" xfId="244" xr:uid="{00000000-0005-0000-0000-000006010000}"/>
    <cellStyle name="Titolo.2" xfId="245" xr:uid="{00000000-0005-0000-0000-000007010000}"/>
    <cellStyle name="TITULO1" xfId="246" xr:uid="{00000000-0005-0000-0000-000008010000}"/>
    <cellStyle name="TITULO2" xfId="247" xr:uid="{00000000-0005-0000-0000-000009010000}"/>
    <cellStyle name="Top Row" xfId="248" xr:uid="{00000000-0005-0000-0000-00000A010000}"/>
    <cellStyle name="Tusental (0)_pldt" xfId="249" xr:uid="{00000000-0005-0000-0000-00000B010000}"/>
    <cellStyle name="Tusental_pldt" xfId="250" xr:uid="{00000000-0005-0000-0000-00000C010000}"/>
    <cellStyle name="Underline" xfId="251" xr:uid="{00000000-0005-0000-0000-00000D010000}"/>
    <cellStyle name="Unit" xfId="252" xr:uid="{00000000-0005-0000-0000-00000E010000}"/>
    <cellStyle name="Update" xfId="253" xr:uid="{00000000-0005-0000-0000-00000F010000}"/>
    <cellStyle name="Val(1)" xfId="254" xr:uid="{00000000-0005-0000-0000-000010010000}"/>
    <cellStyle name="Valuta (0)_ Italia ingl" xfId="255" xr:uid="{00000000-0005-0000-0000-000011010000}"/>
    <cellStyle name="Vehicle_Benchmark" xfId="256" xr:uid="{00000000-0005-0000-0000-000012010000}"/>
    <cellStyle name="Version_Header" xfId="257" xr:uid="{00000000-0005-0000-0000-000013010000}"/>
    <cellStyle name="Volumes_Data" xfId="258" xr:uid="{00000000-0005-0000-0000-000014010000}"/>
    <cellStyle name="Währung [0]_Data" xfId="259" xr:uid="{00000000-0005-0000-0000-000015010000}"/>
    <cellStyle name="Währung_Data" xfId="260" xr:uid="{00000000-0005-0000-0000-000016010000}"/>
    <cellStyle name="Walutowy [0]_laroux" xfId="18" xr:uid="{00000000-0005-0000-0000-000017010000}"/>
    <cellStyle name="Walutowy_laroux" xfId="19" xr:uid="{00000000-0005-0000-0000-000018010000}"/>
    <cellStyle name="weekly" xfId="261" xr:uid="{00000000-0005-0000-0000-000019010000}"/>
    <cellStyle name="Wingding" xfId="262" xr:uid="{00000000-0005-0000-0000-00001A010000}"/>
    <cellStyle name="Денежный [0]_15-1Media Spending" xfId="20" xr:uid="{00000000-0005-0000-0000-00001B010000}"/>
    <cellStyle name="Денежный_15-1Media Spending" xfId="21" xr:uid="{00000000-0005-0000-0000-00001C010000}"/>
    <cellStyle name="Обычный_15-1Media Spending" xfId="22" xr:uid="{00000000-0005-0000-0000-00001D010000}"/>
    <cellStyle name="Финансовый [0]_15-1Media Spending" xfId="23" xr:uid="{00000000-0005-0000-0000-00001E010000}"/>
    <cellStyle name="Финансовый_15-1Media Spending" xfId="24" xr:uid="{00000000-0005-0000-0000-00001F010000}"/>
    <cellStyle name="標準_C1PT14Nov" xfId="263" xr:uid="{00000000-0005-0000-0000-000020010000}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M42"/>
  <sheetViews>
    <sheetView showGridLines="0" view="pageBreakPreview" topLeftCell="A4" zoomScale="60" zoomScaleNormal="100" workbookViewId="0">
      <selection activeCell="F20" sqref="F20"/>
    </sheetView>
  </sheetViews>
  <sheetFormatPr baseColWidth="10" defaultColWidth="10.33203125" defaultRowHeight="16"/>
  <cols>
    <col min="1" max="4" width="10.33203125" style="69"/>
    <col min="5" max="5" width="22.33203125" style="69" customWidth="1"/>
    <col min="6" max="6" width="23" style="69" customWidth="1"/>
    <col min="7" max="7" width="10.33203125" style="69"/>
    <col min="8" max="8" width="16.6640625" style="69" customWidth="1"/>
    <col min="9" max="260" width="10.33203125" style="69"/>
    <col min="261" max="261" width="11.5" style="69" customWidth="1"/>
    <col min="262" max="262" width="23" style="69" customWidth="1"/>
    <col min="263" max="263" width="10.33203125" style="69"/>
    <col min="264" max="264" width="16.6640625" style="69" customWidth="1"/>
    <col min="265" max="516" width="10.33203125" style="69"/>
    <col min="517" max="517" width="11.5" style="69" customWidth="1"/>
    <col min="518" max="518" width="23" style="69" customWidth="1"/>
    <col min="519" max="519" width="10.33203125" style="69"/>
    <col min="520" max="520" width="16.6640625" style="69" customWidth="1"/>
    <col min="521" max="772" width="10.33203125" style="69"/>
    <col min="773" max="773" width="11.5" style="69" customWidth="1"/>
    <col min="774" max="774" width="23" style="69" customWidth="1"/>
    <col min="775" max="775" width="10.33203125" style="69"/>
    <col min="776" max="776" width="16.6640625" style="69" customWidth="1"/>
    <col min="777" max="1028" width="10.33203125" style="69"/>
    <col min="1029" max="1029" width="11.5" style="69" customWidth="1"/>
    <col min="1030" max="1030" width="23" style="69" customWidth="1"/>
    <col min="1031" max="1031" width="10.33203125" style="69"/>
    <col min="1032" max="1032" width="16.6640625" style="69" customWidth="1"/>
    <col min="1033" max="1284" width="10.33203125" style="69"/>
    <col min="1285" max="1285" width="11.5" style="69" customWidth="1"/>
    <col min="1286" max="1286" width="23" style="69" customWidth="1"/>
    <col min="1287" max="1287" width="10.33203125" style="69"/>
    <col min="1288" max="1288" width="16.6640625" style="69" customWidth="1"/>
    <col min="1289" max="1540" width="10.33203125" style="69"/>
    <col min="1541" max="1541" width="11.5" style="69" customWidth="1"/>
    <col min="1542" max="1542" width="23" style="69" customWidth="1"/>
    <col min="1543" max="1543" width="10.33203125" style="69"/>
    <col min="1544" max="1544" width="16.6640625" style="69" customWidth="1"/>
    <col min="1545" max="1796" width="10.33203125" style="69"/>
    <col min="1797" max="1797" width="11.5" style="69" customWidth="1"/>
    <col min="1798" max="1798" width="23" style="69" customWidth="1"/>
    <col min="1799" max="1799" width="10.33203125" style="69"/>
    <col min="1800" max="1800" width="16.6640625" style="69" customWidth="1"/>
    <col min="1801" max="2052" width="10.33203125" style="69"/>
    <col min="2053" max="2053" width="11.5" style="69" customWidth="1"/>
    <col min="2054" max="2054" width="23" style="69" customWidth="1"/>
    <col min="2055" max="2055" width="10.33203125" style="69"/>
    <col min="2056" max="2056" width="16.6640625" style="69" customWidth="1"/>
    <col min="2057" max="2308" width="10.33203125" style="69"/>
    <col min="2309" max="2309" width="11.5" style="69" customWidth="1"/>
    <col min="2310" max="2310" width="23" style="69" customWidth="1"/>
    <col min="2311" max="2311" width="10.33203125" style="69"/>
    <col min="2312" max="2312" width="16.6640625" style="69" customWidth="1"/>
    <col min="2313" max="2564" width="10.33203125" style="69"/>
    <col min="2565" max="2565" width="11.5" style="69" customWidth="1"/>
    <col min="2566" max="2566" width="23" style="69" customWidth="1"/>
    <col min="2567" max="2567" width="10.33203125" style="69"/>
    <col min="2568" max="2568" width="16.6640625" style="69" customWidth="1"/>
    <col min="2569" max="2820" width="10.33203125" style="69"/>
    <col min="2821" max="2821" width="11.5" style="69" customWidth="1"/>
    <col min="2822" max="2822" width="23" style="69" customWidth="1"/>
    <col min="2823" max="2823" width="10.33203125" style="69"/>
    <col min="2824" max="2824" width="16.6640625" style="69" customWidth="1"/>
    <col min="2825" max="3076" width="10.33203125" style="69"/>
    <col min="3077" max="3077" width="11.5" style="69" customWidth="1"/>
    <col min="3078" max="3078" width="23" style="69" customWidth="1"/>
    <col min="3079" max="3079" width="10.33203125" style="69"/>
    <col min="3080" max="3080" width="16.6640625" style="69" customWidth="1"/>
    <col min="3081" max="3332" width="10.33203125" style="69"/>
    <col min="3333" max="3333" width="11.5" style="69" customWidth="1"/>
    <col min="3334" max="3334" width="23" style="69" customWidth="1"/>
    <col min="3335" max="3335" width="10.33203125" style="69"/>
    <col min="3336" max="3336" width="16.6640625" style="69" customWidth="1"/>
    <col min="3337" max="3588" width="10.33203125" style="69"/>
    <col min="3589" max="3589" width="11.5" style="69" customWidth="1"/>
    <col min="3590" max="3590" width="23" style="69" customWidth="1"/>
    <col min="3591" max="3591" width="10.33203125" style="69"/>
    <col min="3592" max="3592" width="16.6640625" style="69" customWidth="1"/>
    <col min="3593" max="3844" width="10.33203125" style="69"/>
    <col min="3845" max="3845" width="11.5" style="69" customWidth="1"/>
    <col min="3846" max="3846" width="23" style="69" customWidth="1"/>
    <col min="3847" max="3847" width="10.33203125" style="69"/>
    <col min="3848" max="3848" width="16.6640625" style="69" customWidth="1"/>
    <col min="3849" max="4100" width="10.33203125" style="69"/>
    <col min="4101" max="4101" width="11.5" style="69" customWidth="1"/>
    <col min="4102" max="4102" width="23" style="69" customWidth="1"/>
    <col min="4103" max="4103" width="10.33203125" style="69"/>
    <col min="4104" max="4104" width="16.6640625" style="69" customWidth="1"/>
    <col min="4105" max="4356" width="10.33203125" style="69"/>
    <col min="4357" max="4357" width="11.5" style="69" customWidth="1"/>
    <col min="4358" max="4358" width="23" style="69" customWidth="1"/>
    <col min="4359" max="4359" width="10.33203125" style="69"/>
    <col min="4360" max="4360" width="16.6640625" style="69" customWidth="1"/>
    <col min="4361" max="4612" width="10.33203125" style="69"/>
    <col min="4613" max="4613" width="11.5" style="69" customWidth="1"/>
    <col min="4614" max="4614" width="23" style="69" customWidth="1"/>
    <col min="4615" max="4615" width="10.33203125" style="69"/>
    <col min="4616" max="4616" width="16.6640625" style="69" customWidth="1"/>
    <col min="4617" max="4868" width="10.33203125" style="69"/>
    <col min="4869" max="4869" width="11.5" style="69" customWidth="1"/>
    <col min="4870" max="4870" width="23" style="69" customWidth="1"/>
    <col min="4871" max="4871" width="10.33203125" style="69"/>
    <col min="4872" max="4872" width="16.6640625" style="69" customWidth="1"/>
    <col min="4873" max="5124" width="10.33203125" style="69"/>
    <col min="5125" max="5125" width="11.5" style="69" customWidth="1"/>
    <col min="5126" max="5126" width="23" style="69" customWidth="1"/>
    <col min="5127" max="5127" width="10.33203125" style="69"/>
    <col min="5128" max="5128" width="16.6640625" style="69" customWidth="1"/>
    <col min="5129" max="5380" width="10.33203125" style="69"/>
    <col min="5381" max="5381" width="11.5" style="69" customWidth="1"/>
    <col min="5382" max="5382" width="23" style="69" customWidth="1"/>
    <col min="5383" max="5383" width="10.33203125" style="69"/>
    <col min="5384" max="5384" width="16.6640625" style="69" customWidth="1"/>
    <col min="5385" max="5636" width="10.33203125" style="69"/>
    <col min="5637" max="5637" width="11.5" style="69" customWidth="1"/>
    <col min="5638" max="5638" width="23" style="69" customWidth="1"/>
    <col min="5639" max="5639" width="10.33203125" style="69"/>
    <col min="5640" max="5640" width="16.6640625" style="69" customWidth="1"/>
    <col min="5641" max="5892" width="10.33203125" style="69"/>
    <col min="5893" max="5893" width="11.5" style="69" customWidth="1"/>
    <col min="5894" max="5894" width="23" style="69" customWidth="1"/>
    <col min="5895" max="5895" width="10.33203125" style="69"/>
    <col min="5896" max="5896" width="16.6640625" style="69" customWidth="1"/>
    <col min="5897" max="6148" width="10.33203125" style="69"/>
    <col min="6149" max="6149" width="11.5" style="69" customWidth="1"/>
    <col min="6150" max="6150" width="23" style="69" customWidth="1"/>
    <col min="6151" max="6151" width="10.33203125" style="69"/>
    <col min="6152" max="6152" width="16.6640625" style="69" customWidth="1"/>
    <col min="6153" max="6404" width="10.33203125" style="69"/>
    <col min="6405" max="6405" width="11.5" style="69" customWidth="1"/>
    <col min="6406" max="6406" width="23" style="69" customWidth="1"/>
    <col min="6407" max="6407" width="10.33203125" style="69"/>
    <col min="6408" max="6408" width="16.6640625" style="69" customWidth="1"/>
    <col min="6409" max="6660" width="10.33203125" style="69"/>
    <col min="6661" max="6661" width="11.5" style="69" customWidth="1"/>
    <col min="6662" max="6662" width="23" style="69" customWidth="1"/>
    <col min="6663" max="6663" width="10.33203125" style="69"/>
    <col min="6664" max="6664" width="16.6640625" style="69" customWidth="1"/>
    <col min="6665" max="6916" width="10.33203125" style="69"/>
    <col min="6917" max="6917" width="11.5" style="69" customWidth="1"/>
    <col min="6918" max="6918" width="23" style="69" customWidth="1"/>
    <col min="6919" max="6919" width="10.33203125" style="69"/>
    <col min="6920" max="6920" width="16.6640625" style="69" customWidth="1"/>
    <col min="6921" max="7172" width="10.33203125" style="69"/>
    <col min="7173" max="7173" width="11.5" style="69" customWidth="1"/>
    <col min="7174" max="7174" width="23" style="69" customWidth="1"/>
    <col min="7175" max="7175" width="10.33203125" style="69"/>
    <col min="7176" max="7176" width="16.6640625" style="69" customWidth="1"/>
    <col min="7177" max="7428" width="10.33203125" style="69"/>
    <col min="7429" max="7429" width="11.5" style="69" customWidth="1"/>
    <col min="7430" max="7430" width="23" style="69" customWidth="1"/>
    <col min="7431" max="7431" width="10.33203125" style="69"/>
    <col min="7432" max="7432" width="16.6640625" style="69" customWidth="1"/>
    <col min="7433" max="7684" width="10.33203125" style="69"/>
    <col min="7685" max="7685" width="11.5" style="69" customWidth="1"/>
    <col min="7686" max="7686" width="23" style="69" customWidth="1"/>
    <col min="7687" max="7687" width="10.33203125" style="69"/>
    <col min="7688" max="7688" width="16.6640625" style="69" customWidth="1"/>
    <col min="7689" max="7940" width="10.33203125" style="69"/>
    <col min="7941" max="7941" width="11.5" style="69" customWidth="1"/>
    <col min="7942" max="7942" width="23" style="69" customWidth="1"/>
    <col min="7943" max="7943" width="10.33203125" style="69"/>
    <col min="7944" max="7944" width="16.6640625" style="69" customWidth="1"/>
    <col min="7945" max="8196" width="10.33203125" style="69"/>
    <col min="8197" max="8197" width="11.5" style="69" customWidth="1"/>
    <col min="8198" max="8198" width="23" style="69" customWidth="1"/>
    <col min="8199" max="8199" width="10.33203125" style="69"/>
    <col min="8200" max="8200" width="16.6640625" style="69" customWidth="1"/>
    <col min="8201" max="8452" width="10.33203125" style="69"/>
    <col min="8453" max="8453" width="11.5" style="69" customWidth="1"/>
    <col min="8454" max="8454" width="23" style="69" customWidth="1"/>
    <col min="8455" max="8455" width="10.33203125" style="69"/>
    <col min="8456" max="8456" width="16.6640625" style="69" customWidth="1"/>
    <col min="8457" max="8708" width="10.33203125" style="69"/>
    <col min="8709" max="8709" width="11.5" style="69" customWidth="1"/>
    <col min="8710" max="8710" width="23" style="69" customWidth="1"/>
    <col min="8711" max="8711" width="10.33203125" style="69"/>
    <col min="8712" max="8712" width="16.6640625" style="69" customWidth="1"/>
    <col min="8713" max="8964" width="10.33203125" style="69"/>
    <col min="8965" max="8965" width="11.5" style="69" customWidth="1"/>
    <col min="8966" max="8966" width="23" style="69" customWidth="1"/>
    <col min="8967" max="8967" width="10.33203125" style="69"/>
    <col min="8968" max="8968" width="16.6640625" style="69" customWidth="1"/>
    <col min="8969" max="9220" width="10.33203125" style="69"/>
    <col min="9221" max="9221" width="11.5" style="69" customWidth="1"/>
    <col min="9222" max="9222" width="23" style="69" customWidth="1"/>
    <col min="9223" max="9223" width="10.33203125" style="69"/>
    <col min="9224" max="9224" width="16.6640625" style="69" customWidth="1"/>
    <col min="9225" max="9476" width="10.33203125" style="69"/>
    <col min="9477" max="9477" width="11.5" style="69" customWidth="1"/>
    <col min="9478" max="9478" width="23" style="69" customWidth="1"/>
    <col min="9479" max="9479" width="10.33203125" style="69"/>
    <col min="9480" max="9480" width="16.6640625" style="69" customWidth="1"/>
    <col min="9481" max="9732" width="10.33203125" style="69"/>
    <col min="9733" max="9733" width="11.5" style="69" customWidth="1"/>
    <col min="9734" max="9734" width="23" style="69" customWidth="1"/>
    <col min="9735" max="9735" width="10.33203125" style="69"/>
    <col min="9736" max="9736" width="16.6640625" style="69" customWidth="1"/>
    <col min="9737" max="9988" width="10.33203125" style="69"/>
    <col min="9989" max="9989" width="11.5" style="69" customWidth="1"/>
    <col min="9990" max="9990" width="23" style="69" customWidth="1"/>
    <col min="9991" max="9991" width="10.33203125" style="69"/>
    <col min="9992" max="9992" width="16.6640625" style="69" customWidth="1"/>
    <col min="9993" max="10244" width="10.33203125" style="69"/>
    <col min="10245" max="10245" width="11.5" style="69" customWidth="1"/>
    <col min="10246" max="10246" width="23" style="69" customWidth="1"/>
    <col min="10247" max="10247" width="10.33203125" style="69"/>
    <col min="10248" max="10248" width="16.6640625" style="69" customWidth="1"/>
    <col min="10249" max="10500" width="10.33203125" style="69"/>
    <col min="10501" max="10501" width="11.5" style="69" customWidth="1"/>
    <col min="10502" max="10502" width="23" style="69" customWidth="1"/>
    <col min="10503" max="10503" width="10.33203125" style="69"/>
    <col min="10504" max="10504" width="16.6640625" style="69" customWidth="1"/>
    <col min="10505" max="10756" width="10.33203125" style="69"/>
    <col min="10757" max="10757" width="11.5" style="69" customWidth="1"/>
    <col min="10758" max="10758" width="23" style="69" customWidth="1"/>
    <col min="10759" max="10759" width="10.33203125" style="69"/>
    <col min="10760" max="10760" width="16.6640625" style="69" customWidth="1"/>
    <col min="10761" max="11012" width="10.33203125" style="69"/>
    <col min="11013" max="11013" width="11.5" style="69" customWidth="1"/>
    <col min="11014" max="11014" width="23" style="69" customWidth="1"/>
    <col min="11015" max="11015" width="10.33203125" style="69"/>
    <col min="11016" max="11016" width="16.6640625" style="69" customWidth="1"/>
    <col min="11017" max="11268" width="10.33203125" style="69"/>
    <col min="11269" max="11269" width="11.5" style="69" customWidth="1"/>
    <col min="11270" max="11270" width="23" style="69" customWidth="1"/>
    <col min="11271" max="11271" width="10.33203125" style="69"/>
    <col min="11272" max="11272" width="16.6640625" style="69" customWidth="1"/>
    <col min="11273" max="11524" width="10.33203125" style="69"/>
    <col min="11525" max="11525" width="11.5" style="69" customWidth="1"/>
    <col min="11526" max="11526" width="23" style="69" customWidth="1"/>
    <col min="11527" max="11527" width="10.33203125" style="69"/>
    <col min="11528" max="11528" width="16.6640625" style="69" customWidth="1"/>
    <col min="11529" max="11780" width="10.33203125" style="69"/>
    <col min="11781" max="11781" width="11.5" style="69" customWidth="1"/>
    <col min="11782" max="11782" width="23" style="69" customWidth="1"/>
    <col min="11783" max="11783" width="10.33203125" style="69"/>
    <col min="11784" max="11784" width="16.6640625" style="69" customWidth="1"/>
    <col min="11785" max="12036" width="10.33203125" style="69"/>
    <col min="12037" max="12037" width="11.5" style="69" customWidth="1"/>
    <col min="12038" max="12038" width="23" style="69" customWidth="1"/>
    <col min="12039" max="12039" width="10.33203125" style="69"/>
    <col min="12040" max="12040" width="16.6640625" style="69" customWidth="1"/>
    <col min="12041" max="12292" width="10.33203125" style="69"/>
    <col min="12293" max="12293" width="11.5" style="69" customWidth="1"/>
    <col min="12294" max="12294" width="23" style="69" customWidth="1"/>
    <col min="12295" max="12295" width="10.33203125" style="69"/>
    <col min="12296" max="12296" width="16.6640625" style="69" customWidth="1"/>
    <col min="12297" max="12548" width="10.33203125" style="69"/>
    <col min="12549" max="12549" width="11.5" style="69" customWidth="1"/>
    <col min="12550" max="12550" width="23" style="69" customWidth="1"/>
    <col min="12551" max="12551" width="10.33203125" style="69"/>
    <col min="12552" max="12552" width="16.6640625" style="69" customWidth="1"/>
    <col min="12553" max="12804" width="10.33203125" style="69"/>
    <col min="12805" max="12805" width="11.5" style="69" customWidth="1"/>
    <col min="12806" max="12806" width="23" style="69" customWidth="1"/>
    <col min="12807" max="12807" width="10.33203125" style="69"/>
    <col min="12808" max="12808" width="16.6640625" style="69" customWidth="1"/>
    <col min="12809" max="13060" width="10.33203125" style="69"/>
    <col min="13061" max="13061" width="11.5" style="69" customWidth="1"/>
    <col min="13062" max="13062" width="23" style="69" customWidth="1"/>
    <col min="13063" max="13063" width="10.33203125" style="69"/>
    <col min="13064" max="13064" width="16.6640625" style="69" customWidth="1"/>
    <col min="13065" max="13316" width="10.33203125" style="69"/>
    <col min="13317" max="13317" width="11.5" style="69" customWidth="1"/>
    <col min="13318" max="13318" width="23" style="69" customWidth="1"/>
    <col min="13319" max="13319" width="10.33203125" style="69"/>
    <col min="13320" max="13320" width="16.6640625" style="69" customWidth="1"/>
    <col min="13321" max="13572" width="10.33203125" style="69"/>
    <col min="13573" max="13573" width="11.5" style="69" customWidth="1"/>
    <col min="13574" max="13574" width="23" style="69" customWidth="1"/>
    <col min="13575" max="13575" width="10.33203125" style="69"/>
    <col min="13576" max="13576" width="16.6640625" style="69" customWidth="1"/>
    <col min="13577" max="13828" width="10.33203125" style="69"/>
    <col min="13829" max="13829" width="11.5" style="69" customWidth="1"/>
    <col min="13830" max="13830" width="23" style="69" customWidth="1"/>
    <col min="13831" max="13831" width="10.33203125" style="69"/>
    <col min="13832" max="13832" width="16.6640625" style="69" customWidth="1"/>
    <col min="13833" max="14084" width="10.33203125" style="69"/>
    <col min="14085" max="14085" width="11.5" style="69" customWidth="1"/>
    <col min="14086" max="14086" width="23" style="69" customWidth="1"/>
    <col min="14087" max="14087" width="10.33203125" style="69"/>
    <col min="14088" max="14088" width="16.6640625" style="69" customWidth="1"/>
    <col min="14089" max="14340" width="10.33203125" style="69"/>
    <col min="14341" max="14341" width="11.5" style="69" customWidth="1"/>
    <col min="14342" max="14342" width="23" style="69" customWidth="1"/>
    <col min="14343" max="14343" width="10.33203125" style="69"/>
    <col min="14344" max="14344" width="16.6640625" style="69" customWidth="1"/>
    <col min="14345" max="14596" width="10.33203125" style="69"/>
    <col min="14597" max="14597" width="11.5" style="69" customWidth="1"/>
    <col min="14598" max="14598" width="23" style="69" customWidth="1"/>
    <col min="14599" max="14599" width="10.33203125" style="69"/>
    <col min="14600" max="14600" width="16.6640625" style="69" customWidth="1"/>
    <col min="14601" max="14852" width="10.33203125" style="69"/>
    <col min="14853" max="14853" width="11.5" style="69" customWidth="1"/>
    <col min="14854" max="14854" width="23" style="69" customWidth="1"/>
    <col min="14855" max="14855" width="10.33203125" style="69"/>
    <col min="14856" max="14856" width="16.6640625" style="69" customWidth="1"/>
    <col min="14857" max="15108" width="10.33203125" style="69"/>
    <col min="15109" max="15109" width="11.5" style="69" customWidth="1"/>
    <col min="15110" max="15110" width="23" style="69" customWidth="1"/>
    <col min="15111" max="15111" width="10.33203125" style="69"/>
    <col min="15112" max="15112" width="16.6640625" style="69" customWidth="1"/>
    <col min="15113" max="15364" width="10.33203125" style="69"/>
    <col min="15365" max="15365" width="11.5" style="69" customWidth="1"/>
    <col min="15366" max="15366" width="23" style="69" customWidth="1"/>
    <col min="15367" max="15367" width="10.33203125" style="69"/>
    <col min="15368" max="15368" width="16.6640625" style="69" customWidth="1"/>
    <col min="15369" max="15620" width="10.33203125" style="69"/>
    <col min="15621" max="15621" width="11.5" style="69" customWidth="1"/>
    <col min="15622" max="15622" width="23" style="69" customWidth="1"/>
    <col min="15623" max="15623" width="10.33203125" style="69"/>
    <col min="15624" max="15624" width="16.6640625" style="69" customWidth="1"/>
    <col min="15625" max="15876" width="10.33203125" style="69"/>
    <col min="15877" max="15877" width="11.5" style="69" customWidth="1"/>
    <col min="15878" max="15878" width="23" style="69" customWidth="1"/>
    <col min="15879" max="15879" width="10.33203125" style="69"/>
    <col min="15880" max="15880" width="16.6640625" style="69" customWidth="1"/>
    <col min="15881" max="16132" width="10.33203125" style="69"/>
    <col min="16133" max="16133" width="11.5" style="69" customWidth="1"/>
    <col min="16134" max="16134" width="23" style="69" customWidth="1"/>
    <col min="16135" max="16135" width="10.33203125" style="69"/>
    <col min="16136" max="16136" width="16.6640625" style="69" customWidth="1"/>
    <col min="16137" max="16384" width="10.33203125" style="69"/>
  </cols>
  <sheetData>
    <row r="6" spans="1:8" ht="25">
      <c r="A6" s="159" t="s">
        <v>160</v>
      </c>
      <c r="B6" s="159"/>
      <c r="C6" s="159"/>
      <c r="D6" s="159"/>
      <c r="E6" s="159"/>
      <c r="F6" s="159"/>
      <c r="G6" s="159"/>
      <c r="H6" s="159"/>
    </row>
    <row r="7" spans="1:8" ht="16.5" customHeight="1">
      <c r="A7" s="70"/>
      <c r="B7" s="70"/>
      <c r="D7" s="71"/>
      <c r="E7" s="72"/>
      <c r="H7" s="70"/>
    </row>
    <row r="8" spans="1:8" ht="17.25" customHeight="1">
      <c r="A8" s="70"/>
      <c r="B8" s="70"/>
      <c r="C8" s="70"/>
      <c r="D8" s="70"/>
      <c r="E8" s="73"/>
      <c r="F8" s="70"/>
      <c r="G8" s="70"/>
      <c r="H8" s="70"/>
    </row>
    <row r="9" spans="1:8" ht="18" customHeight="1">
      <c r="A9" s="159"/>
      <c r="B9" s="159"/>
      <c r="C9" s="159"/>
      <c r="D9" s="159"/>
      <c r="E9" s="159"/>
      <c r="F9" s="159"/>
      <c r="G9" s="159"/>
      <c r="H9" s="159"/>
    </row>
    <row r="10" spans="1:8" ht="18.75" customHeight="1">
      <c r="A10" s="70"/>
      <c r="B10" s="70"/>
      <c r="D10" s="71"/>
      <c r="F10" s="72"/>
      <c r="H10" s="70"/>
    </row>
    <row r="11" spans="1:8" ht="25">
      <c r="A11" s="156" t="s">
        <v>153</v>
      </c>
      <c r="B11" s="156"/>
      <c r="C11" s="156"/>
      <c r="D11" s="156"/>
      <c r="E11" s="156"/>
      <c r="F11" s="156"/>
      <c r="G11" s="156"/>
      <c r="H11" s="156"/>
    </row>
    <row r="12" spans="1:8" ht="18.75" customHeight="1">
      <c r="A12" s="70"/>
      <c r="B12" s="70"/>
      <c r="C12" s="70"/>
      <c r="D12" s="70"/>
      <c r="E12" s="73"/>
      <c r="F12" s="70"/>
      <c r="G12" s="70"/>
      <c r="H12" s="70"/>
    </row>
    <row r="13" spans="1:8" ht="25">
      <c r="A13" s="156" t="s">
        <v>161</v>
      </c>
      <c r="B13" s="156"/>
      <c r="C13" s="156"/>
      <c r="D13" s="156"/>
      <c r="E13" s="156"/>
      <c r="F13" s="156"/>
      <c r="G13" s="156"/>
      <c r="H13" s="156"/>
    </row>
    <row r="14" spans="1:8" ht="26.25" customHeight="1">
      <c r="A14" s="155" t="s">
        <v>165</v>
      </c>
      <c r="B14" s="155"/>
      <c r="C14" s="155"/>
      <c r="D14" s="155"/>
      <c r="E14" s="155"/>
      <c r="F14" s="155"/>
      <c r="G14" s="155"/>
      <c r="H14" s="155"/>
    </row>
    <row r="15" spans="1:8" ht="25" hidden="1">
      <c r="A15" s="156"/>
      <c r="B15" s="156"/>
      <c r="C15" s="156"/>
      <c r="D15" s="156"/>
      <c r="E15" s="156"/>
      <c r="F15" s="156"/>
      <c r="G15" s="156"/>
      <c r="H15" s="156"/>
    </row>
    <row r="16" spans="1:8" ht="18" customHeight="1">
      <c r="A16" s="70"/>
      <c r="B16" s="70"/>
      <c r="C16" s="70"/>
      <c r="D16" s="70"/>
      <c r="E16" s="73"/>
      <c r="F16" s="70"/>
      <c r="G16" s="70"/>
      <c r="H16" s="70"/>
    </row>
    <row r="17" spans="1:13" ht="25">
      <c r="A17" s="156" t="s">
        <v>162</v>
      </c>
      <c r="B17" s="156"/>
      <c r="C17" s="156"/>
      <c r="D17" s="156"/>
      <c r="E17" s="156"/>
      <c r="F17" s="156"/>
      <c r="G17" s="156"/>
      <c r="H17" s="156"/>
    </row>
    <row r="18" spans="1:13" ht="18" customHeight="1">
      <c r="A18" s="70"/>
      <c r="B18" s="70"/>
      <c r="C18" s="70"/>
      <c r="D18" s="70"/>
      <c r="E18" s="73"/>
      <c r="F18" s="70"/>
      <c r="G18" s="70"/>
      <c r="H18" s="70"/>
      <c r="L18" s="154"/>
      <c r="M18" s="154"/>
    </row>
    <row r="19" spans="1:13" ht="25">
      <c r="A19" s="156" t="s">
        <v>154</v>
      </c>
      <c r="B19" s="156"/>
      <c r="C19" s="156"/>
      <c r="D19" s="156"/>
      <c r="E19" s="156"/>
      <c r="F19" s="156"/>
      <c r="G19" s="156"/>
      <c r="H19" s="156"/>
    </row>
    <row r="20" spans="1:13">
      <c r="E20" s="74"/>
    </row>
    <row r="21" spans="1:13">
      <c r="E21" s="74"/>
    </row>
    <row r="22" spans="1:13">
      <c r="E22" s="74"/>
    </row>
    <row r="23" spans="1:13" ht="20">
      <c r="A23" s="157" t="s">
        <v>155</v>
      </c>
      <c r="B23" s="157"/>
      <c r="C23" s="157"/>
      <c r="D23" s="157"/>
      <c r="E23" s="157"/>
      <c r="F23" s="157"/>
      <c r="G23" s="157"/>
      <c r="H23" s="157"/>
    </row>
    <row r="24" spans="1:13" ht="20">
      <c r="A24" s="75"/>
      <c r="B24" s="75"/>
      <c r="C24" s="75"/>
      <c r="D24" s="75"/>
      <c r="E24" s="75"/>
      <c r="F24" s="75"/>
      <c r="G24" s="75"/>
      <c r="H24" s="75"/>
    </row>
    <row r="25" spans="1:13" ht="20">
      <c r="A25" s="75"/>
      <c r="B25" s="75"/>
      <c r="C25" s="75"/>
      <c r="D25" s="75"/>
      <c r="E25" s="75"/>
      <c r="F25" s="75"/>
      <c r="G25" s="75"/>
      <c r="H25" s="75"/>
    </row>
    <row r="26" spans="1:13" ht="20.25" customHeight="1">
      <c r="I26" s="76"/>
    </row>
    <row r="27" spans="1:13">
      <c r="A27" s="78"/>
      <c r="B27" s="78"/>
      <c r="C27" s="78"/>
      <c r="D27" s="78"/>
      <c r="E27" s="78"/>
      <c r="F27" s="78"/>
      <c r="G27" s="78"/>
      <c r="H27" s="78"/>
      <c r="I27" s="77"/>
      <c r="L27" s="154"/>
      <c r="M27" s="154"/>
    </row>
    <row r="28" spans="1:13" ht="20">
      <c r="A28" s="158" t="s">
        <v>163</v>
      </c>
      <c r="B28" s="158"/>
      <c r="C28" s="158"/>
      <c r="D28" s="158"/>
      <c r="E28" s="158"/>
      <c r="F28" s="158"/>
      <c r="G28" s="158"/>
      <c r="H28" s="158"/>
      <c r="I28" s="77"/>
    </row>
    <row r="29" spans="1:13">
      <c r="I29" s="77"/>
    </row>
    <row r="32" spans="1:13">
      <c r="C32" s="79"/>
      <c r="D32" s="79"/>
      <c r="E32" s="80"/>
    </row>
    <row r="33" spans="1:13">
      <c r="A33" s="69" t="s">
        <v>156</v>
      </c>
      <c r="C33" s="81"/>
      <c r="D33" s="81"/>
      <c r="E33" s="82"/>
    </row>
    <row r="36" spans="1:13">
      <c r="A36" s="69" t="s">
        <v>157</v>
      </c>
      <c r="C36" s="81"/>
      <c r="D36" s="81"/>
      <c r="E36" s="82"/>
    </row>
    <row r="39" spans="1:13">
      <c r="A39" s="69" t="s">
        <v>158</v>
      </c>
      <c r="C39" s="81"/>
      <c r="D39" s="81"/>
      <c r="E39" s="82"/>
      <c r="L39" s="154"/>
      <c r="M39" s="154"/>
    </row>
    <row r="42" spans="1:13">
      <c r="A42" s="69" t="s">
        <v>159</v>
      </c>
      <c r="C42" s="81"/>
      <c r="D42" s="81"/>
      <c r="E42" s="82"/>
    </row>
  </sheetData>
  <mergeCells count="13">
    <mergeCell ref="A6:H6"/>
    <mergeCell ref="A9:H9"/>
    <mergeCell ref="A11:H11"/>
    <mergeCell ref="A13:H13"/>
    <mergeCell ref="A15:H15"/>
    <mergeCell ref="L39:M39"/>
    <mergeCell ref="A14:H14"/>
    <mergeCell ref="L18:M18"/>
    <mergeCell ref="A19:H19"/>
    <mergeCell ref="A23:H23"/>
    <mergeCell ref="L27:M27"/>
    <mergeCell ref="A28:H28"/>
    <mergeCell ref="A17:H17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A1:N109"/>
  <sheetViews>
    <sheetView tabSelected="1" view="pageBreakPreview" zoomScale="70" zoomScaleNormal="70" zoomScaleSheetLayoutView="70" zoomScalePageLayoutView="50" workbookViewId="0">
      <selection activeCell="I5" sqref="I5"/>
    </sheetView>
  </sheetViews>
  <sheetFormatPr baseColWidth="10" defaultColWidth="9.1640625" defaultRowHeight="13"/>
  <cols>
    <col min="1" max="1" width="10.33203125" style="1" customWidth="1"/>
    <col min="2" max="2" width="2.1640625" style="1" customWidth="1"/>
    <col min="3" max="3" width="10.83203125" style="1" customWidth="1"/>
    <col min="4" max="4" width="1.5" style="1" customWidth="1"/>
    <col min="5" max="5" width="8.5" style="1" customWidth="1"/>
    <col min="6" max="6" width="1.5" style="1" customWidth="1"/>
    <col min="7" max="7" width="19.83203125" style="1" customWidth="1"/>
    <col min="8" max="8" width="1.5" style="1" customWidth="1"/>
    <col min="9" max="9" width="116.1640625" style="1" customWidth="1"/>
    <col min="10" max="10" width="25.83203125" style="1" customWidth="1"/>
    <col min="11" max="11" width="26.1640625" style="40" customWidth="1"/>
    <col min="12" max="16384" width="9.1640625" style="1"/>
  </cols>
  <sheetData>
    <row r="1" spans="1:11" ht="18">
      <c r="A1" s="160" t="s">
        <v>16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8">
      <c r="A2" s="160" t="s">
        <v>14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8">
      <c r="A3" s="160" t="e">
        <f>#REF!</f>
        <v>#REF!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1" ht="18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ht="18">
      <c r="A5" s="3"/>
      <c r="B5" s="3"/>
      <c r="C5" s="3"/>
      <c r="D5" s="3"/>
      <c r="E5" s="3"/>
      <c r="F5" s="3"/>
      <c r="G5" s="3"/>
      <c r="H5" s="3"/>
      <c r="I5" s="41" t="e">
        <f>CONCATENATE(#REF!,"  ",#REF!)</f>
        <v>#REF!</v>
      </c>
      <c r="J5" s="3"/>
      <c r="K5" s="38"/>
    </row>
    <row r="6" spans="1:11" ht="18">
      <c r="A6" s="161" t="e">
        <f>#REF!</f>
        <v>#REF!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</row>
    <row r="7" spans="1:11" ht="8.25" customHeight="1" thickBot="1">
      <c r="A7" s="4"/>
      <c r="B7" s="4"/>
      <c r="C7" s="5"/>
      <c r="D7" s="6"/>
      <c r="E7" s="7"/>
      <c r="F7" s="4"/>
      <c r="G7" s="4"/>
      <c r="H7" s="4"/>
      <c r="I7" s="4"/>
      <c r="J7" s="8"/>
      <c r="K7" s="39"/>
    </row>
    <row r="8" spans="1:11" ht="18">
      <c r="A8" s="9"/>
      <c r="B8" s="10"/>
      <c r="C8" s="11"/>
      <c r="D8" s="10"/>
      <c r="E8" s="11"/>
      <c r="F8" s="10"/>
      <c r="G8" s="10"/>
      <c r="H8" s="10"/>
      <c r="I8" s="10"/>
      <c r="J8" s="12" t="s">
        <v>10</v>
      </c>
      <c r="K8" s="12" t="s">
        <v>10</v>
      </c>
    </row>
    <row r="9" spans="1:11" ht="18" customHeight="1" thickBot="1">
      <c r="A9" s="13" t="s">
        <v>3</v>
      </c>
      <c r="B9" s="55"/>
      <c r="C9" s="55" t="s">
        <v>6</v>
      </c>
      <c r="D9" s="55"/>
      <c r="E9" s="55" t="s">
        <v>7</v>
      </c>
      <c r="F9" s="55"/>
      <c r="G9" s="14" t="s">
        <v>12</v>
      </c>
      <c r="H9" s="55"/>
      <c r="I9" s="55" t="s">
        <v>4</v>
      </c>
      <c r="J9" s="32" t="s">
        <v>11</v>
      </c>
      <c r="K9" s="32" t="s">
        <v>11</v>
      </c>
    </row>
    <row r="10" spans="1:11" ht="19">
      <c r="A10" s="15"/>
      <c r="B10" s="6"/>
      <c r="C10" s="7"/>
      <c r="D10" s="16"/>
      <c r="E10" s="17"/>
      <c r="F10" s="6"/>
      <c r="G10" s="14" t="s">
        <v>13</v>
      </c>
      <c r="H10" s="6"/>
      <c r="I10" s="6"/>
      <c r="J10" s="18" t="s">
        <v>0</v>
      </c>
      <c r="K10" s="18" t="s">
        <v>1</v>
      </c>
    </row>
    <row r="11" spans="1:11" ht="19" thickBot="1">
      <c r="A11" s="19"/>
      <c r="B11" s="20"/>
      <c r="C11" s="21"/>
      <c r="D11" s="22"/>
      <c r="E11" s="23"/>
      <c r="F11" s="20"/>
      <c r="G11" s="20"/>
      <c r="H11" s="20"/>
      <c r="I11" s="20"/>
      <c r="J11" s="24" t="s">
        <v>5</v>
      </c>
      <c r="K11" s="24" t="s">
        <v>5</v>
      </c>
    </row>
    <row r="12" spans="1:11" ht="21" thickBot="1">
      <c r="A12" s="145">
        <v>263</v>
      </c>
      <c r="B12" s="146"/>
      <c r="C12" s="147" t="s">
        <v>136</v>
      </c>
      <c r="D12" s="148"/>
      <c r="E12" s="149">
        <v>1</v>
      </c>
      <c r="F12" s="149"/>
      <c r="G12" s="150" t="s">
        <v>9</v>
      </c>
      <c r="H12" s="151"/>
      <c r="I12" s="152" t="s">
        <v>239</v>
      </c>
      <c r="J12" s="153">
        <f>K12/1.2</f>
        <v>1329166.6666666667</v>
      </c>
      <c r="K12" s="153">
        <v>1595000</v>
      </c>
    </row>
    <row r="13" spans="1:11" ht="6.75" customHeight="1">
      <c r="A13" s="34"/>
      <c r="B13" s="33"/>
      <c r="C13" s="35"/>
      <c r="D13" s="36"/>
      <c r="E13" s="37"/>
      <c r="F13" s="37"/>
      <c r="G13" s="37"/>
      <c r="H13" s="37"/>
      <c r="I13" s="37"/>
      <c r="J13" s="37"/>
      <c r="K13" s="37"/>
    </row>
    <row r="14" spans="1:11" ht="19.5" customHeight="1" thickBot="1">
      <c r="A14" s="60" t="s">
        <v>150</v>
      </c>
      <c r="B14" s="61"/>
      <c r="C14" s="61"/>
      <c r="D14" s="61"/>
      <c r="E14" s="61"/>
      <c r="F14" s="61"/>
      <c r="G14" s="61"/>
      <c r="H14" s="61"/>
      <c r="I14" s="37"/>
      <c r="J14" s="37"/>
      <c r="K14" s="37"/>
    </row>
    <row r="15" spans="1:11" ht="23.25" customHeight="1">
      <c r="A15" s="141"/>
      <c r="B15" s="142"/>
      <c r="C15" s="130" t="s">
        <v>55</v>
      </c>
      <c r="D15" s="120"/>
      <c r="E15" s="120"/>
      <c r="F15" s="120"/>
      <c r="G15" s="131"/>
      <c r="H15" s="121"/>
      <c r="I15" s="132" t="s">
        <v>75</v>
      </c>
      <c r="J15" s="123"/>
      <c r="K15" s="123"/>
    </row>
    <row r="16" spans="1:11" ht="23.25" customHeight="1">
      <c r="A16" s="26"/>
      <c r="B16" s="25"/>
      <c r="C16" s="28" t="s">
        <v>17</v>
      </c>
      <c r="D16" s="46"/>
      <c r="E16" s="47"/>
      <c r="F16" s="47"/>
      <c r="G16" s="47"/>
      <c r="H16" s="47"/>
      <c r="I16" s="48" t="s">
        <v>40</v>
      </c>
      <c r="J16" s="59"/>
      <c r="K16" s="59"/>
    </row>
    <row r="17" spans="1:11" ht="23.25" customHeight="1">
      <c r="A17" s="26"/>
      <c r="B17" s="25"/>
      <c r="C17" s="28" t="s">
        <v>18</v>
      </c>
      <c r="D17" s="46"/>
      <c r="E17" s="47"/>
      <c r="F17" s="47"/>
      <c r="G17" s="47"/>
      <c r="H17" s="47"/>
      <c r="I17" s="48" t="s">
        <v>41</v>
      </c>
      <c r="J17" s="59"/>
      <c r="K17" s="59"/>
    </row>
    <row r="18" spans="1:11" ht="23.25" customHeight="1">
      <c r="A18" s="56"/>
      <c r="B18" s="57"/>
      <c r="C18" s="28" t="s">
        <v>38</v>
      </c>
      <c r="D18" s="44"/>
      <c r="E18" s="44"/>
      <c r="F18" s="45"/>
      <c r="G18" s="45"/>
      <c r="H18" s="45"/>
      <c r="I18" s="48" t="s">
        <v>49</v>
      </c>
      <c r="J18" s="59"/>
      <c r="K18" s="59"/>
    </row>
    <row r="19" spans="1:11" ht="23.25" customHeight="1">
      <c r="A19" s="26"/>
      <c r="B19" s="25"/>
      <c r="C19" s="28" t="s">
        <v>19</v>
      </c>
      <c r="D19" s="46"/>
      <c r="E19" s="47"/>
      <c r="F19" s="47"/>
      <c r="G19" s="47"/>
      <c r="H19" s="47"/>
      <c r="I19" s="48" t="s">
        <v>42</v>
      </c>
      <c r="J19" s="59"/>
      <c r="K19" s="59"/>
    </row>
    <row r="20" spans="1:11" ht="23.25" customHeight="1">
      <c r="A20" s="56"/>
      <c r="B20" s="57"/>
      <c r="C20" s="28" t="s">
        <v>39</v>
      </c>
      <c r="D20" s="44"/>
      <c r="E20" s="44"/>
      <c r="F20" s="45"/>
      <c r="G20" s="45"/>
      <c r="H20" s="45"/>
      <c r="I20" s="48" t="s">
        <v>50</v>
      </c>
      <c r="J20" s="59"/>
      <c r="K20" s="59"/>
    </row>
    <row r="21" spans="1:11" ht="23.25" customHeight="1">
      <c r="A21" s="26"/>
      <c r="B21" s="25"/>
      <c r="C21" s="28" t="s">
        <v>20</v>
      </c>
      <c r="D21" s="46"/>
      <c r="E21" s="47"/>
      <c r="F21" s="47"/>
      <c r="G21" s="47"/>
      <c r="H21" s="47"/>
      <c r="I21" s="48" t="s">
        <v>43</v>
      </c>
      <c r="J21" s="59"/>
      <c r="K21" s="59"/>
    </row>
    <row r="22" spans="1:11" ht="23.25" customHeight="1">
      <c r="A22" s="26"/>
      <c r="B22" s="25"/>
      <c r="C22" s="28" t="s">
        <v>21</v>
      </c>
      <c r="D22" s="46"/>
      <c r="E22" s="47"/>
      <c r="F22" s="47"/>
      <c r="G22" s="47"/>
      <c r="H22" s="47"/>
      <c r="I22" s="48" t="s">
        <v>44</v>
      </c>
      <c r="J22" s="59"/>
      <c r="K22" s="59"/>
    </row>
    <row r="23" spans="1:11" ht="23.25" customHeight="1">
      <c r="A23" s="26"/>
      <c r="B23" s="25"/>
      <c r="C23" s="28" t="s">
        <v>180</v>
      </c>
      <c r="D23" s="46"/>
      <c r="E23" s="47"/>
      <c r="F23" s="47"/>
      <c r="G23" s="47"/>
      <c r="H23" s="47"/>
      <c r="I23" s="48" t="s">
        <v>117</v>
      </c>
      <c r="J23" s="59"/>
      <c r="K23" s="59"/>
    </row>
    <row r="24" spans="1:11" ht="23.25" customHeight="1">
      <c r="A24" s="26"/>
      <c r="B24" s="25"/>
      <c r="C24" s="28">
        <v>129</v>
      </c>
      <c r="D24" s="46"/>
      <c r="E24" s="47"/>
      <c r="F24" s="47"/>
      <c r="G24" s="47"/>
      <c r="H24" s="47"/>
      <c r="I24" s="48" t="s">
        <v>51</v>
      </c>
      <c r="J24" s="59"/>
      <c r="K24" s="59"/>
    </row>
    <row r="25" spans="1:11" ht="23.25" customHeight="1">
      <c r="A25" s="26"/>
      <c r="B25" s="25"/>
      <c r="C25" s="28" t="s">
        <v>23</v>
      </c>
      <c r="D25" s="46"/>
      <c r="E25" s="47"/>
      <c r="F25" s="47"/>
      <c r="G25" s="47"/>
      <c r="H25" s="47"/>
      <c r="I25" s="48" t="s">
        <v>224</v>
      </c>
      <c r="J25" s="59"/>
      <c r="K25" s="59"/>
    </row>
    <row r="26" spans="1:11" ht="23.25" customHeight="1">
      <c r="A26" s="26"/>
      <c r="B26" s="25"/>
      <c r="C26" s="28" t="s">
        <v>166</v>
      </c>
      <c r="D26" s="46"/>
      <c r="E26" s="47"/>
      <c r="F26" s="47"/>
      <c r="G26" s="47"/>
      <c r="H26" s="47"/>
      <c r="I26" s="48" t="s">
        <v>167</v>
      </c>
      <c r="J26" s="59"/>
      <c r="K26" s="59"/>
    </row>
    <row r="27" spans="1:11" ht="23.25" customHeight="1">
      <c r="A27" s="26"/>
      <c r="B27" s="25"/>
      <c r="C27" s="28" t="s">
        <v>24</v>
      </c>
      <c r="D27" s="46"/>
      <c r="E27" s="47"/>
      <c r="F27" s="47"/>
      <c r="G27" s="47"/>
      <c r="H27" s="47"/>
      <c r="I27" s="48" t="s">
        <v>114</v>
      </c>
      <c r="J27" s="59"/>
      <c r="K27" s="59"/>
    </row>
    <row r="28" spans="1:11" ht="23.25" customHeight="1">
      <c r="A28" s="26"/>
      <c r="B28" s="25"/>
      <c r="C28" s="28" t="s">
        <v>26</v>
      </c>
      <c r="D28" s="46"/>
      <c r="E28" s="47"/>
      <c r="F28" s="47"/>
      <c r="G28" s="47"/>
      <c r="H28" s="47"/>
      <c r="I28" s="48" t="s">
        <v>45</v>
      </c>
      <c r="J28" s="59"/>
      <c r="K28" s="59"/>
    </row>
    <row r="29" spans="1:11" ht="22" customHeight="1">
      <c r="A29" s="26"/>
      <c r="B29" s="25"/>
      <c r="C29" s="28" t="s">
        <v>27</v>
      </c>
      <c r="D29" s="46"/>
      <c r="E29" s="47"/>
      <c r="F29" s="47"/>
      <c r="G29" s="47"/>
      <c r="H29" s="47"/>
      <c r="I29" s="48" t="s">
        <v>151</v>
      </c>
      <c r="J29" s="59"/>
      <c r="K29" s="59"/>
    </row>
    <row r="30" spans="1:11" ht="23.25" customHeight="1">
      <c r="A30" s="26"/>
      <c r="B30" s="25"/>
      <c r="C30" s="28" t="s">
        <v>28</v>
      </c>
      <c r="D30" s="46"/>
      <c r="E30" s="47"/>
      <c r="F30" s="47"/>
      <c r="G30" s="47"/>
      <c r="H30" s="47"/>
      <c r="I30" s="48" t="s">
        <v>46</v>
      </c>
      <c r="J30" s="59"/>
      <c r="K30" s="59"/>
    </row>
    <row r="31" spans="1:11" ht="23.25" customHeight="1">
      <c r="A31" s="26"/>
      <c r="B31" s="25"/>
      <c r="C31" s="28" t="s">
        <v>65</v>
      </c>
      <c r="D31" s="46"/>
      <c r="E31" s="47"/>
      <c r="F31" s="47"/>
      <c r="G31" s="47"/>
      <c r="H31" s="47"/>
      <c r="I31" s="48" t="s">
        <v>84</v>
      </c>
      <c r="J31" s="59"/>
      <c r="K31" s="59"/>
    </row>
    <row r="32" spans="1:11" ht="23.25" customHeight="1">
      <c r="A32" s="26"/>
      <c r="B32" s="25"/>
      <c r="C32" s="28" t="s">
        <v>30</v>
      </c>
      <c r="D32" s="46"/>
      <c r="E32" s="47"/>
      <c r="F32" s="47"/>
      <c r="G32" s="47"/>
      <c r="H32" s="47"/>
      <c r="I32" s="48" t="s">
        <v>47</v>
      </c>
      <c r="J32" s="59"/>
      <c r="K32" s="59"/>
    </row>
    <row r="33" spans="1:11" ht="23.25" customHeight="1">
      <c r="A33" s="26"/>
      <c r="B33" s="25"/>
      <c r="C33" s="28" t="s">
        <v>130</v>
      </c>
      <c r="D33" s="46"/>
      <c r="E33" s="47"/>
      <c r="F33" s="47"/>
      <c r="G33" s="47"/>
      <c r="H33" s="47"/>
      <c r="I33" s="48" t="s">
        <v>131</v>
      </c>
      <c r="J33" s="59"/>
      <c r="K33" s="59"/>
    </row>
    <row r="34" spans="1:11" ht="23.25" customHeight="1">
      <c r="A34" s="26"/>
      <c r="B34" s="25"/>
      <c r="C34" s="28" t="s">
        <v>33</v>
      </c>
      <c r="D34" s="46"/>
      <c r="E34" s="47"/>
      <c r="F34" s="47"/>
      <c r="G34" s="47"/>
      <c r="H34" s="47"/>
      <c r="I34" s="48" t="s">
        <v>168</v>
      </c>
      <c r="J34" s="59"/>
      <c r="K34" s="59"/>
    </row>
    <row r="35" spans="1:11" ht="23.25" customHeight="1">
      <c r="A35" s="26"/>
      <c r="B35" s="25"/>
      <c r="C35" s="28" t="s">
        <v>112</v>
      </c>
      <c r="D35" s="46"/>
      <c r="E35" s="47"/>
      <c r="F35" s="47"/>
      <c r="G35" s="47"/>
      <c r="H35" s="47"/>
      <c r="I35" s="48" t="s">
        <v>115</v>
      </c>
      <c r="J35" s="59"/>
      <c r="K35" s="59"/>
    </row>
    <row r="36" spans="1:11" ht="23.25" customHeight="1">
      <c r="A36" s="26"/>
      <c r="B36" s="25"/>
      <c r="C36" s="28">
        <v>561</v>
      </c>
      <c r="D36" s="46"/>
      <c r="E36" s="47"/>
      <c r="F36" s="47"/>
      <c r="G36" s="47"/>
      <c r="H36" s="47"/>
      <c r="I36" s="48" t="s">
        <v>52</v>
      </c>
      <c r="J36" s="59"/>
      <c r="K36" s="59"/>
    </row>
    <row r="37" spans="1:11" ht="22" customHeight="1">
      <c r="A37" s="26"/>
      <c r="B37" s="25"/>
      <c r="C37" s="28">
        <v>658</v>
      </c>
      <c r="D37" s="46"/>
      <c r="E37" s="47"/>
      <c r="F37" s="47"/>
      <c r="G37" s="47"/>
      <c r="H37" s="47"/>
      <c r="I37" s="48" t="s">
        <v>172</v>
      </c>
      <c r="J37" s="59"/>
      <c r="K37" s="59"/>
    </row>
    <row r="38" spans="1:11" ht="24.75" customHeight="1">
      <c r="A38" s="56"/>
      <c r="B38" s="57"/>
      <c r="C38" s="28" t="s">
        <v>113</v>
      </c>
      <c r="D38" s="44"/>
      <c r="E38" s="44"/>
      <c r="F38" s="45"/>
      <c r="G38" s="45"/>
      <c r="H38" s="45"/>
      <c r="I38" s="48" t="s">
        <v>129</v>
      </c>
      <c r="J38" s="59"/>
      <c r="K38" s="59"/>
    </row>
    <row r="39" spans="1:11" ht="24.75" customHeight="1">
      <c r="A39" s="56"/>
      <c r="B39" s="57"/>
      <c r="C39" s="28" t="s">
        <v>118</v>
      </c>
      <c r="D39" s="46"/>
      <c r="E39" s="47"/>
      <c r="F39" s="47"/>
      <c r="G39" s="47"/>
      <c r="H39" s="47"/>
      <c r="I39" s="48" t="s">
        <v>126</v>
      </c>
      <c r="J39" s="59"/>
      <c r="K39" s="59"/>
    </row>
    <row r="40" spans="1:11" ht="23.25" customHeight="1">
      <c r="A40" s="56"/>
      <c r="B40" s="57"/>
      <c r="C40" s="28" t="s">
        <v>35</v>
      </c>
      <c r="D40" s="44"/>
      <c r="E40" s="44"/>
      <c r="F40" s="45"/>
      <c r="G40" s="45"/>
      <c r="H40" s="45"/>
      <c r="I40" s="48" t="s">
        <v>116</v>
      </c>
      <c r="J40" s="59"/>
      <c r="K40" s="59"/>
    </row>
    <row r="41" spans="1:11" ht="23.25" customHeight="1">
      <c r="A41" s="56"/>
      <c r="B41" s="57"/>
      <c r="C41" s="28" t="s">
        <v>36</v>
      </c>
      <c r="D41" s="44"/>
      <c r="E41" s="44"/>
      <c r="F41" s="45"/>
      <c r="G41" s="45"/>
      <c r="H41" s="45"/>
      <c r="I41" s="48" t="s">
        <v>48</v>
      </c>
      <c r="J41" s="59"/>
      <c r="K41" s="59"/>
    </row>
    <row r="42" spans="1:11" ht="23.25" customHeight="1">
      <c r="A42" s="26"/>
      <c r="B42" s="25"/>
      <c r="C42" s="28" t="s">
        <v>37</v>
      </c>
      <c r="D42" s="44"/>
      <c r="E42" s="44"/>
      <c r="F42" s="45"/>
      <c r="G42" s="45"/>
      <c r="H42" s="45"/>
      <c r="I42" s="48" t="s">
        <v>248</v>
      </c>
      <c r="J42" s="59"/>
      <c r="K42" s="59"/>
    </row>
    <row r="43" spans="1:11" ht="23.25" customHeight="1">
      <c r="A43" s="26"/>
      <c r="B43" s="25"/>
      <c r="C43" s="28" t="s">
        <v>72</v>
      </c>
      <c r="D43" s="46"/>
      <c r="E43" s="47"/>
      <c r="F43" s="47"/>
      <c r="G43" s="47"/>
      <c r="H43" s="47"/>
      <c r="I43" s="48" t="s">
        <v>90</v>
      </c>
      <c r="J43" s="59"/>
      <c r="K43" s="59"/>
    </row>
    <row r="44" spans="1:11" ht="21.75" customHeight="1">
      <c r="A44" s="26"/>
      <c r="B44" s="25"/>
      <c r="C44" s="28">
        <v>943</v>
      </c>
      <c r="D44" s="46"/>
      <c r="E44" s="47"/>
      <c r="F44" s="47"/>
      <c r="G44" s="47"/>
      <c r="H44" s="47"/>
      <c r="I44" s="48" t="s">
        <v>117</v>
      </c>
      <c r="J44" s="59"/>
      <c r="K44" s="59"/>
    </row>
    <row r="45" spans="1:11" ht="22" customHeight="1">
      <c r="A45" s="26"/>
      <c r="B45" s="25"/>
      <c r="C45" s="28">
        <v>980</v>
      </c>
      <c r="D45" s="46"/>
      <c r="E45" s="47"/>
      <c r="F45" s="47"/>
      <c r="G45" s="47"/>
      <c r="H45" s="47"/>
      <c r="I45" s="48" t="s">
        <v>53</v>
      </c>
      <c r="J45" s="59"/>
      <c r="K45" s="59"/>
    </row>
    <row r="46" spans="1:11" ht="21">
      <c r="A46" s="26"/>
      <c r="B46" s="25"/>
      <c r="C46" s="28">
        <v>990</v>
      </c>
      <c r="D46" s="46"/>
      <c r="E46" s="47"/>
      <c r="F46" s="47"/>
      <c r="G46" s="47"/>
      <c r="H46" s="47"/>
      <c r="I46" s="48" t="s">
        <v>54</v>
      </c>
      <c r="J46" s="59"/>
      <c r="K46" s="59"/>
    </row>
    <row r="47" spans="1:11" ht="21">
      <c r="A47" s="67"/>
      <c r="B47" s="68"/>
      <c r="C47" s="28" t="s">
        <v>120</v>
      </c>
      <c r="D47" s="46"/>
      <c r="E47" s="47"/>
      <c r="F47" s="47"/>
      <c r="G47" s="47"/>
      <c r="H47" s="47"/>
      <c r="I47" s="48" t="s">
        <v>123</v>
      </c>
      <c r="J47" s="59"/>
      <c r="K47" s="59"/>
    </row>
    <row r="48" spans="1:11" ht="22" customHeight="1">
      <c r="A48" s="67"/>
      <c r="B48" s="68"/>
      <c r="C48" s="28" t="s">
        <v>173</v>
      </c>
      <c r="D48" s="46"/>
      <c r="E48" s="47"/>
      <c r="F48" s="47"/>
      <c r="G48" s="47"/>
      <c r="H48" s="47"/>
      <c r="I48" s="48" t="s">
        <v>240</v>
      </c>
      <c r="J48" s="59"/>
      <c r="K48" s="59"/>
    </row>
    <row r="49" spans="1:14" ht="41.25" customHeight="1" thickBot="1">
      <c r="A49" s="143"/>
      <c r="B49" s="144"/>
      <c r="C49" s="135"/>
      <c r="D49" s="136"/>
      <c r="E49" s="125"/>
      <c r="F49" s="125"/>
      <c r="G49" s="125"/>
      <c r="H49" s="125"/>
      <c r="I49" s="127" t="s">
        <v>139</v>
      </c>
      <c r="J49" s="137"/>
      <c r="K49" s="137"/>
    </row>
    <row r="50" spans="1:14" ht="22" customHeight="1" thickBot="1">
      <c r="A50" s="138" t="s">
        <v>127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40"/>
    </row>
    <row r="51" spans="1:14" ht="22" customHeight="1">
      <c r="A51" s="117"/>
      <c r="B51" s="118"/>
      <c r="C51" s="130" t="s">
        <v>57</v>
      </c>
      <c r="D51" s="120"/>
      <c r="E51" s="120"/>
      <c r="F51" s="120"/>
      <c r="G51" s="131"/>
      <c r="H51" s="121"/>
      <c r="I51" s="132" t="s">
        <v>164</v>
      </c>
      <c r="J51" s="123">
        <f t="shared" ref="J51:J94" si="0">K51/1.2</f>
        <v>31666.666666666668</v>
      </c>
      <c r="K51" s="123">
        <v>38000</v>
      </c>
      <c r="L51" s="108" t="s">
        <v>228</v>
      </c>
    </row>
    <row r="52" spans="1:14" ht="22" customHeight="1">
      <c r="A52" s="27"/>
      <c r="B52" s="6"/>
      <c r="C52" s="63" t="s">
        <v>22</v>
      </c>
      <c r="D52" s="49"/>
      <c r="E52" s="49"/>
      <c r="F52" s="49"/>
      <c r="G52" s="43"/>
      <c r="H52" s="50"/>
      <c r="I52" s="54" t="s">
        <v>181</v>
      </c>
      <c r="J52" s="59">
        <f t="shared" si="0"/>
        <v>16666.666666666668</v>
      </c>
      <c r="K52" s="59">
        <v>20000</v>
      </c>
    </row>
    <row r="53" spans="1:14" ht="22" customHeight="1">
      <c r="A53" s="27" t="s">
        <v>226</v>
      </c>
      <c r="B53" s="6"/>
      <c r="C53" s="42" t="s">
        <v>15</v>
      </c>
      <c r="D53" s="49"/>
      <c r="E53" s="49"/>
      <c r="F53" s="49"/>
      <c r="G53" s="43"/>
      <c r="H53" s="50"/>
      <c r="I53" s="58" t="s">
        <v>125</v>
      </c>
      <c r="J53" s="59">
        <f t="shared" si="0"/>
        <v>6250</v>
      </c>
      <c r="K53" s="59">
        <v>7500</v>
      </c>
      <c r="L53" s="108" t="s">
        <v>228</v>
      </c>
    </row>
    <row r="54" spans="1:14" ht="22" customHeight="1">
      <c r="A54" s="27"/>
      <c r="B54" s="6"/>
      <c r="C54" s="28" t="s">
        <v>58</v>
      </c>
      <c r="D54" s="46"/>
      <c r="E54" s="47"/>
      <c r="F54" s="47"/>
      <c r="G54" s="47"/>
      <c r="H54" s="47"/>
      <c r="I54" s="48" t="s">
        <v>77</v>
      </c>
      <c r="J54" s="59">
        <f t="shared" si="0"/>
        <v>7250</v>
      </c>
      <c r="K54" s="59">
        <v>8700</v>
      </c>
      <c r="L54" s="108"/>
    </row>
    <row r="55" spans="1:14" ht="22" customHeight="1">
      <c r="A55" s="27"/>
      <c r="B55" s="6"/>
      <c r="C55" s="42">
        <v>132</v>
      </c>
      <c r="D55" s="49"/>
      <c r="E55" s="49"/>
      <c r="F55" s="49"/>
      <c r="G55" s="43"/>
      <c r="H55" s="50"/>
      <c r="I55" s="48" t="s">
        <v>78</v>
      </c>
      <c r="J55" s="59">
        <f t="shared" si="0"/>
        <v>3250</v>
      </c>
      <c r="K55" s="59">
        <v>3900</v>
      </c>
    </row>
    <row r="56" spans="1:14" ht="22" customHeight="1">
      <c r="A56" s="27"/>
      <c r="B56" s="6"/>
      <c r="C56" s="42">
        <v>140</v>
      </c>
      <c r="D56" s="49"/>
      <c r="E56" s="49"/>
      <c r="F56" s="49"/>
      <c r="G56" s="43"/>
      <c r="H56" s="50"/>
      <c r="I56" s="48" t="s">
        <v>182</v>
      </c>
      <c r="J56" s="59">
        <f t="shared" si="0"/>
        <v>40000</v>
      </c>
      <c r="K56" s="59">
        <v>48000</v>
      </c>
      <c r="L56" s="108" t="s">
        <v>228</v>
      </c>
    </row>
    <row r="57" spans="1:14" ht="22" customHeight="1">
      <c r="A57" s="27"/>
      <c r="B57" s="6"/>
      <c r="C57" s="42">
        <v>199</v>
      </c>
      <c r="D57" s="49"/>
      <c r="E57" s="49"/>
      <c r="F57" s="49"/>
      <c r="G57" s="43"/>
      <c r="H57" s="50"/>
      <c r="I57" s="48" t="s">
        <v>210</v>
      </c>
      <c r="J57" s="59">
        <f t="shared" si="0"/>
        <v>2500</v>
      </c>
      <c r="K57" s="59">
        <v>3000</v>
      </c>
    </row>
    <row r="58" spans="1:14" ht="22" customHeight="1">
      <c r="A58" s="27"/>
      <c r="B58" s="6"/>
      <c r="C58" s="42">
        <v>201</v>
      </c>
      <c r="D58" s="49"/>
      <c r="E58" s="49"/>
      <c r="F58" s="49"/>
      <c r="G58" s="43"/>
      <c r="H58" s="50"/>
      <c r="I58" s="48" t="s">
        <v>183</v>
      </c>
      <c r="J58" s="59">
        <f t="shared" si="0"/>
        <v>9166.6666666666679</v>
      </c>
      <c r="K58" s="59">
        <v>11000.000000000002</v>
      </c>
    </row>
    <row r="59" spans="1:14" ht="22" customHeight="1">
      <c r="A59" s="27"/>
      <c r="B59" s="6"/>
      <c r="C59" s="28" t="s">
        <v>8</v>
      </c>
      <c r="D59" s="46"/>
      <c r="E59" s="47"/>
      <c r="F59" s="47"/>
      <c r="G59" s="47"/>
      <c r="H59" s="47"/>
      <c r="I59" s="48" t="s">
        <v>111</v>
      </c>
      <c r="J59" s="59">
        <f t="shared" si="0"/>
        <v>12916.666666666668</v>
      </c>
      <c r="K59" s="59">
        <v>15500</v>
      </c>
    </row>
    <row r="60" spans="1:14" ht="22" customHeight="1">
      <c r="A60" s="26"/>
      <c r="B60" s="25"/>
      <c r="C60" s="28" t="s">
        <v>60</v>
      </c>
      <c r="D60" s="46"/>
      <c r="E60" s="47"/>
      <c r="F60" s="47"/>
      <c r="G60" s="47"/>
      <c r="H60" s="47"/>
      <c r="I60" s="48" t="s">
        <v>80</v>
      </c>
      <c r="J60" s="59">
        <f t="shared" si="0"/>
        <v>4166.666666666667</v>
      </c>
      <c r="K60" s="59">
        <v>5000</v>
      </c>
      <c r="L60" s="108" t="s">
        <v>228</v>
      </c>
      <c r="N60" s="96"/>
    </row>
    <row r="61" spans="1:14" ht="22.5" customHeight="1">
      <c r="A61" s="26"/>
      <c r="B61" s="25"/>
      <c r="C61" s="28">
        <v>293</v>
      </c>
      <c r="D61" s="46"/>
      <c r="E61" s="47"/>
      <c r="F61" s="47"/>
      <c r="G61" s="47"/>
      <c r="H61" s="47"/>
      <c r="I61" s="48" t="s">
        <v>219</v>
      </c>
      <c r="J61" s="59">
        <f t="shared" si="0"/>
        <v>15416.666666666668</v>
      </c>
      <c r="K61" s="59">
        <v>18500</v>
      </c>
      <c r="N61" s="96"/>
    </row>
    <row r="62" spans="1:14" ht="22.5" customHeight="1">
      <c r="A62" s="26"/>
      <c r="B62" s="25"/>
      <c r="C62" s="28" t="s">
        <v>184</v>
      </c>
      <c r="D62" s="46"/>
      <c r="E62" s="47"/>
      <c r="F62" s="47"/>
      <c r="G62" s="47"/>
      <c r="H62" s="47"/>
      <c r="I62" s="48" t="s">
        <v>218</v>
      </c>
      <c r="J62" s="59">
        <f t="shared" si="0"/>
        <v>5000</v>
      </c>
      <c r="K62" s="59">
        <v>6000</v>
      </c>
      <c r="N62" s="96"/>
    </row>
    <row r="63" spans="1:14" ht="22" customHeight="1">
      <c r="A63" s="26"/>
      <c r="B63" s="25"/>
      <c r="C63" s="28" t="s">
        <v>25</v>
      </c>
      <c r="D63" s="46"/>
      <c r="E63" s="47"/>
      <c r="F63" s="47"/>
      <c r="G63" s="47"/>
      <c r="H63" s="47"/>
      <c r="I63" s="48" t="s">
        <v>220</v>
      </c>
      <c r="J63" s="59">
        <f t="shared" si="0"/>
        <v>0</v>
      </c>
      <c r="K63" s="59">
        <v>0</v>
      </c>
      <c r="N63" s="96"/>
    </row>
    <row r="64" spans="1:14" ht="22" customHeight="1">
      <c r="A64" s="26" t="s">
        <v>226</v>
      </c>
      <c r="B64" s="25"/>
      <c r="C64" s="28" t="s">
        <v>61</v>
      </c>
      <c r="D64" s="46"/>
      <c r="E64" s="47"/>
      <c r="F64" s="47"/>
      <c r="G64" s="47"/>
      <c r="H64" s="47"/>
      <c r="I64" s="48" t="s">
        <v>81</v>
      </c>
      <c r="J64" s="59">
        <f t="shared" si="0"/>
        <v>5000</v>
      </c>
      <c r="K64" s="59">
        <v>6000</v>
      </c>
      <c r="L64" s="108" t="s">
        <v>228</v>
      </c>
      <c r="N64" s="96"/>
    </row>
    <row r="65" spans="1:14" ht="22" customHeight="1">
      <c r="A65" s="26" t="s">
        <v>226</v>
      </c>
      <c r="B65" s="25"/>
      <c r="C65" s="28" t="s">
        <v>186</v>
      </c>
      <c r="D65" s="46"/>
      <c r="E65" s="47"/>
      <c r="F65" s="47"/>
      <c r="G65" s="47"/>
      <c r="H65" s="47"/>
      <c r="I65" s="48" t="s">
        <v>190</v>
      </c>
      <c r="J65" s="59">
        <f t="shared" si="0"/>
        <v>10000</v>
      </c>
      <c r="K65" s="59">
        <v>12000</v>
      </c>
      <c r="L65" s="108" t="s">
        <v>228</v>
      </c>
      <c r="N65" s="98"/>
    </row>
    <row r="66" spans="1:14" ht="22" customHeight="1">
      <c r="A66" s="26"/>
      <c r="B66" s="25"/>
      <c r="C66" s="28" t="s">
        <v>187</v>
      </c>
      <c r="D66" s="46"/>
      <c r="E66" s="47"/>
      <c r="F66" s="47"/>
      <c r="G66" s="47"/>
      <c r="H66" s="47"/>
      <c r="I66" s="48" t="s">
        <v>191</v>
      </c>
      <c r="J66" s="59">
        <f t="shared" si="0"/>
        <v>8333.3333333333339</v>
      </c>
      <c r="K66" s="59">
        <v>10000</v>
      </c>
      <c r="N66" s="98"/>
    </row>
    <row r="67" spans="1:14" ht="22" customHeight="1">
      <c r="A67" s="26"/>
      <c r="B67" s="25"/>
      <c r="C67" s="28" t="s">
        <v>188</v>
      </c>
      <c r="D67" s="46"/>
      <c r="E67" s="47"/>
      <c r="F67" s="47"/>
      <c r="G67" s="47"/>
      <c r="H67" s="47"/>
      <c r="I67" s="48" t="s">
        <v>192</v>
      </c>
      <c r="J67" s="59">
        <f t="shared" si="0"/>
        <v>4166.666666666667</v>
      </c>
      <c r="K67" s="59">
        <v>5000</v>
      </c>
      <c r="N67" s="98"/>
    </row>
    <row r="68" spans="1:14" ht="22" customHeight="1">
      <c r="A68" s="26"/>
      <c r="B68" s="25"/>
      <c r="C68" s="28" t="s">
        <v>189</v>
      </c>
      <c r="D68" s="46"/>
      <c r="E68" s="47"/>
      <c r="F68" s="47"/>
      <c r="G68" s="47"/>
      <c r="H68" s="47"/>
      <c r="I68" s="48" t="s">
        <v>193</v>
      </c>
      <c r="J68" s="59">
        <f t="shared" si="0"/>
        <v>23333.333333333336</v>
      </c>
      <c r="K68" s="59">
        <v>28000.000000000004</v>
      </c>
      <c r="L68" s="108" t="s">
        <v>228</v>
      </c>
      <c r="N68" s="98"/>
    </row>
    <row r="69" spans="1:14" ht="19.5" customHeight="1">
      <c r="A69" s="26"/>
      <c r="B69" s="25"/>
      <c r="C69" s="28" t="s">
        <v>63</v>
      </c>
      <c r="D69" s="48"/>
      <c r="E69" s="48"/>
      <c r="F69" s="48"/>
      <c r="G69" s="48"/>
      <c r="H69" s="48"/>
      <c r="I69" s="48" t="s">
        <v>217</v>
      </c>
      <c r="J69" s="59">
        <f t="shared" si="0"/>
        <v>3833.3333333333335</v>
      </c>
      <c r="K69" s="59">
        <v>4600</v>
      </c>
      <c r="N69" s="98"/>
    </row>
    <row r="70" spans="1:14" ht="20.25" customHeight="1">
      <c r="A70" s="26"/>
      <c r="B70" s="25"/>
      <c r="C70" s="28" t="s">
        <v>64</v>
      </c>
      <c r="D70" s="48"/>
      <c r="E70" s="48"/>
      <c r="F70" s="48"/>
      <c r="G70" s="48"/>
      <c r="H70" s="48"/>
      <c r="I70" s="48" t="s">
        <v>83</v>
      </c>
      <c r="J70" s="59">
        <f t="shared" si="0"/>
        <v>7500</v>
      </c>
      <c r="K70" s="59">
        <v>9000</v>
      </c>
      <c r="L70" s="108" t="s">
        <v>228</v>
      </c>
      <c r="N70" s="98"/>
    </row>
    <row r="71" spans="1:14" ht="20.25" customHeight="1">
      <c r="A71" s="26"/>
      <c r="B71" s="25"/>
      <c r="C71" s="28" t="s">
        <v>29</v>
      </c>
      <c r="D71" s="48"/>
      <c r="E71" s="48"/>
      <c r="F71" s="48"/>
      <c r="G71" s="48"/>
      <c r="H71" s="48"/>
      <c r="I71" s="48" t="s">
        <v>215</v>
      </c>
      <c r="J71" s="59">
        <f t="shared" si="0"/>
        <v>6666.666666666667</v>
      </c>
      <c r="K71" s="59">
        <v>8000</v>
      </c>
      <c r="N71" s="98"/>
    </row>
    <row r="72" spans="1:14" ht="20.25" customHeight="1">
      <c r="A72" s="26"/>
      <c r="B72" s="25"/>
      <c r="C72" s="28" t="s">
        <v>194</v>
      </c>
      <c r="D72" s="48"/>
      <c r="E72" s="48"/>
      <c r="F72" s="48"/>
      <c r="G72" s="48"/>
      <c r="H72" s="48"/>
      <c r="I72" s="48" t="s">
        <v>216</v>
      </c>
      <c r="J72" s="59">
        <f t="shared" si="0"/>
        <v>4166.666666666667</v>
      </c>
      <c r="K72" s="59">
        <v>5000</v>
      </c>
      <c r="N72" s="98"/>
    </row>
    <row r="73" spans="1:14" ht="20.25" customHeight="1">
      <c r="A73" s="26"/>
      <c r="B73" s="25"/>
      <c r="C73" s="28" t="s">
        <v>221</v>
      </c>
      <c r="D73" s="48"/>
      <c r="E73" s="48"/>
      <c r="F73" s="48"/>
      <c r="G73" s="48"/>
      <c r="H73" s="48"/>
      <c r="I73" s="48" t="s">
        <v>222</v>
      </c>
      <c r="J73" s="59">
        <v>0</v>
      </c>
      <c r="K73" s="59">
        <v>0</v>
      </c>
      <c r="N73" s="98"/>
    </row>
    <row r="74" spans="1:14" ht="20.25" customHeight="1">
      <c r="A74" s="26"/>
      <c r="B74" s="25"/>
      <c r="C74" s="28" t="s">
        <v>31</v>
      </c>
      <c r="D74" s="48"/>
      <c r="E74" s="48"/>
      <c r="F74" s="48"/>
      <c r="G74" s="48"/>
      <c r="H74" s="48"/>
      <c r="I74" s="48" t="s">
        <v>195</v>
      </c>
      <c r="J74" s="59">
        <f t="shared" si="0"/>
        <v>7500</v>
      </c>
      <c r="K74" s="59">
        <v>9000</v>
      </c>
      <c r="N74" s="98"/>
    </row>
    <row r="75" spans="1:14" ht="20.25" customHeight="1">
      <c r="A75" s="26"/>
      <c r="B75" s="25"/>
      <c r="C75" s="28" t="s">
        <v>140</v>
      </c>
      <c r="D75" s="46"/>
      <c r="E75" s="47"/>
      <c r="F75" s="47"/>
      <c r="G75" s="47"/>
      <c r="H75" s="47"/>
      <c r="I75" s="48" t="s">
        <v>145</v>
      </c>
      <c r="J75" s="59">
        <f t="shared" si="0"/>
        <v>10416.666666666668</v>
      </c>
      <c r="K75" s="59">
        <v>12500.000000000002</v>
      </c>
      <c r="L75" s="108" t="s">
        <v>228</v>
      </c>
    </row>
    <row r="76" spans="1:14" ht="20.25" customHeight="1">
      <c r="A76" s="26"/>
      <c r="B76" s="25"/>
      <c r="C76" s="28" t="s">
        <v>32</v>
      </c>
      <c r="D76" s="46"/>
      <c r="E76" s="47"/>
      <c r="F76" s="47"/>
      <c r="G76" s="47"/>
      <c r="H76" s="47"/>
      <c r="I76" s="48" t="s">
        <v>235</v>
      </c>
      <c r="J76" s="59">
        <f t="shared" si="0"/>
        <v>14166.666666666668</v>
      </c>
      <c r="K76" s="59">
        <v>17000</v>
      </c>
      <c r="L76" s="108"/>
    </row>
    <row r="77" spans="1:14" ht="20.25" customHeight="1">
      <c r="A77" s="26"/>
      <c r="B77" s="25"/>
      <c r="C77" s="28" t="s">
        <v>230</v>
      </c>
      <c r="D77" s="46"/>
      <c r="E77" s="47"/>
      <c r="F77" s="47"/>
      <c r="G77" s="47"/>
      <c r="H77" s="47"/>
      <c r="I77" s="48" t="s">
        <v>236</v>
      </c>
      <c r="J77" s="59">
        <f t="shared" si="0"/>
        <v>4166.666666666667</v>
      </c>
      <c r="K77" s="59">
        <v>5000</v>
      </c>
      <c r="L77" s="108"/>
    </row>
    <row r="78" spans="1:14" ht="20.25" customHeight="1">
      <c r="A78" s="26"/>
      <c r="B78" s="25"/>
      <c r="C78" s="28" t="s">
        <v>233</v>
      </c>
      <c r="D78" s="46"/>
      <c r="E78" s="47"/>
      <c r="F78" s="47"/>
      <c r="G78" s="47"/>
      <c r="H78" s="47"/>
      <c r="I78" s="48" t="s">
        <v>237</v>
      </c>
      <c r="J78" s="59">
        <f t="shared" si="0"/>
        <v>6666.666666666667</v>
      </c>
      <c r="K78" s="59">
        <v>8000</v>
      </c>
      <c r="L78" s="108"/>
    </row>
    <row r="79" spans="1:14" ht="20.25" customHeight="1">
      <c r="A79" s="26" t="s">
        <v>226</v>
      </c>
      <c r="B79" s="25"/>
      <c r="C79" s="28" t="s">
        <v>197</v>
      </c>
      <c r="D79" s="46"/>
      <c r="E79" s="47"/>
      <c r="F79" s="47"/>
      <c r="G79" s="47"/>
      <c r="H79" s="47"/>
      <c r="I79" s="48" t="s">
        <v>198</v>
      </c>
      <c r="J79" s="59">
        <f t="shared" si="0"/>
        <v>6666.666666666667</v>
      </c>
      <c r="K79" s="59">
        <v>8000</v>
      </c>
      <c r="L79" s="108" t="s">
        <v>228</v>
      </c>
    </row>
    <row r="80" spans="1:14" ht="20.25" customHeight="1">
      <c r="A80" s="26"/>
      <c r="B80" s="25"/>
      <c r="C80" s="28" t="s">
        <v>34</v>
      </c>
      <c r="D80" s="46"/>
      <c r="E80" s="47"/>
      <c r="F80" s="47"/>
      <c r="G80" s="47"/>
      <c r="H80" s="47"/>
      <c r="I80" s="48" t="s">
        <v>196</v>
      </c>
      <c r="J80" s="59">
        <f t="shared" si="0"/>
        <v>0</v>
      </c>
      <c r="K80" s="59">
        <v>0</v>
      </c>
    </row>
    <row r="81" spans="1:12" ht="20.25" customHeight="1">
      <c r="A81" s="26"/>
      <c r="B81" s="25"/>
      <c r="C81" s="28" t="s">
        <v>234</v>
      </c>
      <c r="D81" s="46"/>
      <c r="E81" s="47"/>
      <c r="F81" s="47"/>
      <c r="G81" s="47"/>
      <c r="H81" s="47"/>
      <c r="I81" s="48" t="s">
        <v>238</v>
      </c>
      <c r="J81" s="59">
        <f t="shared" si="0"/>
        <v>7500</v>
      </c>
      <c r="K81" s="59">
        <v>9000</v>
      </c>
    </row>
    <row r="82" spans="1:12" ht="21">
      <c r="A82" s="26" t="s">
        <v>226</v>
      </c>
      <c r="B82" s="25"/>
      <c r="C82" s="28">
        <v>626</v>
      </c>
      <c r="D82" s="46"/>
      <c r="E82" s="47"/>
      <c r="F82" s="47"/>
      <c r="G82" s="47"/>
      <c r="H82" s="47"/>
      <c r="I82" s="48" t="s">
        <v>137</v>
      </c>
      <c r="J82" s="59">
        <f t="shared" si="0"/>
        <v>10416.666666666668</v>
      </c>
      <c r="K82" s="59">
        <v>12500.000000000002</v>
      </c>
      <c r="L82" s="108" t="s">
        <v>228</v>
      </c>
    </row>
    <row r="83" spans="1:12" ht="22.5" customHeight="1">
      <c r="A83" s="26"/>
      <c r="B83" s="25"/>
      <c r="C83" s="28" t="s">
        <v>132</v>
      </c>
      <c r="D83" s="46"/>
      <c r="E83" s="47"/>
      <c r="F83" s="47"/>
      <c r="G83" s="47"/>
      <c r="H83" s="47"/>
      <c r="I83" s="48" t="s">
        <v>133</v>
      </c>
      <c r="J83" s="59">
        <f t="shared" ref="J83" si="1">K83/1.2</f>
        <v>11250</v>
      </c>
      <c r="K83" s="59">
        <v>13500</v>
      </c>
      <c r="L83" s="108"/>
    </row>
    <row r="84" spans="1:12" ht="20.25" customHeight="1">
      <c r="A84" s="26"/>
      <c r="B84" s="25"/>
      <c r="C84" s="28" t="s">
        <v>138</v>
      </c>
      <c r="D84" s="46"/>
      <c r="E84" s="47"/>
      <c r="F84" s="47"/>
      <c r="G84" s="47"/>
      <c r="H84" s="47"/>
      <c r="I84" s="48" t="s">
        <v>223</v>
      </c>
      <c r="J84" s="59">
        <f t="shared" si="0"/>
        <v>2000</v>
      </c>
      <c r="K84" s="59">
        <v>2400</v>
      </c>
    </row>
    <row r="85" spans="1:12" ht="20.25" customHeight="1">
      <c r="A85" s="26"/>
      <c r="B85" s="25"/>
      <c r="C85" s="28" t="s">
        <v>199</v>
      </c>
      <c r="D85" s="46"/>
      <c r="E85" s="47"/>
      <c r="F85" s="47"/>
      <c r="G85" s="47"/>
      <c r="H85" s="47"/>
      <c r="I85" s="48" t="s">
        <v>200</v>
      </c>
      <c r="J85" s="59">
        <f t="shared" si="0"/>
        <v>14166.666666666668</v>
      </c>
      <c r="K85" s="59">
        <v>17000</v>
      </c>
    </row>
    <row r="86" spans="1:12" ht="20.25" customHeight="1">
      <c r="A86" s="26" t="s">
        <v>226</v>
      </c>
      <c r="B86" s="25"/>
      <c r="C86" s="28" t="s">
        <v>68</v>
      </c>
      <c r="D86" s="46"/>
      <c r="E86" s="47"/>
      <c r="F86" s="47"/>
      <c r="G86" s="47"/>
      <c r="H86" s="47"/>
      <c r="I86" s="48" t="s">
        <v>213</v>
      </c>
      <c r="J86" s="59">
        <f t="shared" si="0"/>
        <v>25000</v>
      </c>
      <c r="K86" s="59">
        <v>30000</v>
      </c>
      <c r="L86" s="108" t="s">
        <v>228</v>
      </c>
    </row>
    <row r="87" spans="1:12" ht="20.25" customHeight="1">
      <c r="A87" s="26"/>
      <c r="B87" s="25"/>
      <c r="C87" s="28" t="s">
        <v>201</v>
      </c>
      <c r="D87" s="46"/>
      <c r="E87" s="47"/>
      <c r="F87" s="47"/>
      <c r="G87" s="47"/>
      <c r="H87" s="47"/>
      <c r="I87" s="48" t="s">
        <v>202</v>
      </c>
      <c r="J87" s="59">
        <f t="shared" si="0"/>
        <v>2166.666666666667</v>
      </c>
      <c r="K87" s="59">
        <v>2600.0000000000005</v>
      </c>
    </row>
    <row r="88" spans="1:12" ht="20.25" customHeight="1">
      <c r="A88" s="26" t="s">
        <v>226</v>
      </c>
      <c r="B88" s="25"/>
      <c r="C88" s="28">
        <v>798</v>
      </c>
      <c r="D88" s="46"/>
      <c r="E88" s="47"/>
      <c r="F88" s="47"/>
      <c r="G88" s="47"/>
      <c r="H88" s="47"/>
      <c r="I88" s="66" t="s">
        <v>121</v>
      </c>
      <c r="J88" s="59">
        <f t="shared" si="0"/>
        <v>2500</v>
      </c>
      <c r="K88" s="59">
        <v>3000</v>
      </c>
      <c r="L88" s="108" t="s">
        <v>228</v>
      </c>
    </row>
    <row r="89" spans="1:12" ht="20.25" customHeight="1">
      <c r="A89" s="26"/>
      <c r="B89" s="25"/>
      <c r="C89" s="28" t="s">
        <v>203</v>
      </c>
      <c r="D89" s="46"/>
      <c r="E89" s="47"/>
      <c r="F89" s="47"/>
      <c r="G89" s="47"/>
      <c r="H89" s="47"/>
      <c r="I89" s="66" t="s">
        <v>204</v>
      </c>
      <c r="J89" s="59">
        <f t="shared" si="0"/>
        <v>5000</v>
      </c>
      <c r="K89" s="59">
        <v>6000</v>
      </c>
    </row>
    <row r="90" spans="1:12" s="2" customFormat="1" ht="20.25" customHeight="1">
      <c r="A90" s="26"/>
      <c r="B90" s="25"/>
      <c r="C90" s="28">
        <v>878</v>
      </c>
      <c r="D90" s="46"/>
      <c r="E90" s="47"/>
      <c r="F90" s="47"/>
      <c r="G90" s="47"/>
      <c r="H90" s="47"/>
      <c r="I90" s="48" t="s">
        <v>122</v>
      </c>
      <c r="J90" s="59">
        <f t="shared" si="0"/>
        <v>2583.3333333333335</v>
      </c>
      <c r="K90" s="59">
        <v>3100</v>
      </c>
    </row>
    <row r="91" spans="1:12" s="2" customFormat="1" ht="39.75" customHeight="1">
      <c r="A91" s="26" t="s">
        <v>226</v>
      </c>
      <c r="B91" s="25"/>
      <c r="C91" s="28" t="s">
        <v>119</v>
      </c>
      <c r="D91" s="46"/>
      <c r="E91" s="47"/>
      <c r="F91" s="47"/>
      <c r="G91" s="47"/>
      <c r="H91" s="47"/>
      <c r="I91" s="48" t="s">
        <v>124</v>
      </c>
      <c r="J91" s="59">
        <f t="shared" si="0"/>
        <v>10833.333333333334</v>
      </c>
      <c r="K91" s="59">
        <v>13000</v>
      </c>
      <c r="L91" s="2" t="s">
        <v>228</v>
      </c>
    </row>
    <row r="92" spans="1:12" s="2" customFormat="1" ht="38.25" customHeight="1">
      <c r="A92" s="26"/>
      <c r="B92" s="25"/>
      <c r="C92" s="28" t="s">
        <v>231</v>
      </c>
      <c r="D92" s="46"/>
      <c r="E92" s="47"/>
      <c r="F92" s="47"/>
      <c r="G92" s="47"/>
      <c r="H92" s="47"/>
      <c r="I92" s="48" t="s">
        <v>232</v>
      </c>
      <c r="J92" s="59">
        <f t="shared" si="0"/>
        <v>13333.333333333334</v>
      </c>
      <c r="K92" s="59">
        <v>16000</v>
      </c>
    </row>
    <row r="93" spans="1:12" s="2" customFormat="1" ht="20.25" customHeight="1">
      <c r="A93" s="64" t="s">
        <v>226</v>
      </c>
      <c r="B93" s="65"/>
      <c r="C93" s="28" t="s">
        <v>71</v>
      </c>
      <c r="D93" s="46"/>
      <c r="E93" s="47"/>
      <c r="F93" s="47"/>
      <c r="G93" s="47"/>
      <c r="H93" s="47"/>
      <c r="I93" s="48" t="s">
        <v>89</v>
      </c>
      <c r="J93" s="59">
        <f t="shared" si="0"/>
        <v>3333.3333333333335</v>
      </c>
      <c r="K93" s="59">
        <v>4000</v>
      </c>
      <c r="L93" s="2" t="s">
        <v>228</v>
      </c>
    </row>
    <row r="94" spans="1:12" s="2" customFormat="1" ht="20.25" customHeight="1" thickBot="1">
      <c r="A94" s="133"/>
      <c r="B94" s="134"/>
      <c r="C94" s="135" t="s">
        <v>74</v>
      </c>
      <c r="D94" s="136"/>
      <c r="E94" s="125"/>
      <c r="F94" s="125"/>
      <c r="G94" s="125"/>
      <c r="H94" s="125"/>
      <c r="I94" s="127" t="s">
        <v>92</v>
      </c>
      <c r="J94" s="137">
        <f t="shared" si="0"/>
        <v>625</v>
      </c>
      <c r="K94" s="137">
        <v>750</v>
      </c>
    </row>
    <row r="95" spans="1:12" ht="20">
      <c r="A95" s="26"/>
      <c r="B95" s="25"/>
      <c r="C95" s="28"/>
      <c r="D95" s="46"/>
      <c r="E95" s="47"/>
      <c r="F95" s="47"/>
      <c r="G95" s="47"/>
      <c r="H95" s="47"/>
      <c r="I95" s="48"/>
      <c r="J95" s="59"/>
      <c r="K95" s="59"/>
    </row>
    <row r="96" spans="1:12" ht="21" hidden="1">
      <c r="A96" s="64" t="s">
        <v>148</v>
      </c>
      <c r="B96" s="65"/>
      <c r="C96" s="83" t="s">
        <v>146</v>
      </c>
      <c r="D96" s="84"/>
      <c r="E96" s="85"/>
      <c r="F96" s="85"/>
      <c r="G96" s="85"/>
      <c r="H96" s="85"/>
      <c r="I96" s="86" t="s">
        <v>147</v>
      </c>
      <c r="J96" s="87">
        <f t="shared" ref="J96" si="2">K96/1.2</f>
        <v>0</v>
      </c>
      <c r="K96" s="87">
        <v>0</v>
      </c>
    </row>
    <row r="97" spans="1:11" ht="21" thickBot="1">
      <c r="A97" s="60" t="s">
        <v>128</v>
      </c>
      <c r="B97" s="61"/>
      <c r="C97" s="61"/>
      <c r="D97" s="61"/>
      <c r="E97" s="61"/>
      <c r="F97" s="61"/>
      <c r="G97" s="61"/>
      <c r="H97" s="61"/>
      <c r="I97" s="61"/>
      <c r="J97" s="61"/>
      <c r="K97" s="62"/>
    </row>
    <row r="98" spans="1:11" ht="21">
      <c r="A98" s="117"/>
      <c r="B98" s="118"/>
      <c r="C98" s="119" t="s">
        <v>134</v>
      </c>
      <c r="D98" s="120"/>
      <c r="E98" s="121"/>
      <c r="F98" s="120"/>
      <c r="G98" s="120"/>
      <c r="H98" s="120"/>
      <c r="I98" s="122" t="s">
        <v>135</v>
      </c>
      <c r="J98" s="123"/>
      <c r="K98" s="123"/>
    </row>
    <row r="99" spans="1:11" ht="21">
      <c r="A99" s="27"/>
      <c r="B99" s="6"/>
      <c r="C99" s="31" t="s">
        <v>225</v>
      </c>
      <c r="D99" s="49"/>
      <c r="E99" s="50"/>
      <c r="F99" s="49"/>
      <c r="G99" s="49"/>
      <c r="H99" s="49"/>
      <c r="I99" s="48" t="s">
        <v>202</v>
      </c>
      <c r="J99" s="59"/>
      <c r="K99" s="59"/>
    </row>
    <row r="100" spans="1:11" ht="21">
      <c r="A100" s="27"/>
      <c r="B100" s="6"/>
      <c r="C100" s="31" t="s">
        <v>93</v>
      </c>
      <c r="D100" s="49"/>
      <c r="E100" s="50"/>
      <c r="F100" s="49"/>
      <c r="G100" s="49"/>
      <c r="H100" s="49"/>
      <c r="I100" s="48" t="s">
        <v>101</v>
      </c>
      <c r="J100" s="59"/>
      <c r="K100" s="59"/>
    </row>
    <row r="101" spans="1:11" ht="21">
      <c r="A101" s="27"/>
      <c r="B101" s="6"/>
      <c r="C101" s="31" t="s">
        <v>94</v>
      </c>
      <c r="D101" s="49"/>
      <c r="E101" s="50"/>
      <c r="F101" s="49"/>
      <c r="G101" s="49"/>
      <c r="H101" s="49"/>
      <c r="I101" s="48" t="s">
        <v>102</v>
      </c>
      <c r="J101" s="59"/>
      <c r="K101" s="59"/>
    </row>
    <row r="102" spans="1:11" ht="21">
      <c r="A102" s="27"/>
      <c r="B102" s="6"/>
      <c r="C102" s="31" t="s">
        <v>95</v>
      </c>
      <c r="D102" s="49"/>
      <c r="E102" s="50"/>
      <c r="F102" s="49"/>
      <c r="G102" s="49"/>
      <c r="H102" s="49"/>
      <c r="I102" s="48" t="s">
        <v>103</v>
      </c>
      <c r="J102" s="59"/>
      <c r="K102" s="59"/>
    </row>
    <row r="103" spans="1:11" ht="21">
      <c r="A103" s="27"/>
      <c r="B103" s="6"/>
      <c r="C103" s="31" t="s">
        <v>96</v>
      </c>
      <c r="D103" s="49"/>
      <c r="E103" s="50"/>
      <c r="F103" s="49"/>
      <c r="G103" s="49"/>
      <c r="H103" s="49"/>
      <c r="I103" s="48" t="s">
        <v>105</v>
      </c>
      <c r="J103" s="59"/>
      <c r="K103" s="59"/>
    </row>
    <row r="104" spans="1:11" ht="21">
      <c r="A104" s="27"/>
      <c r="B104" s="6"/>
      <c r="C104" s="31" t="s">
        <v>97</v>
      </c>
      <c r="D104" s="51"/>
      <c r="E104" s="50"/>
      <c r="F104" s="49"/>
      <c r="G104" s="49"/>
      <c r="H104" s="49"/>
      <c r="I104" s="48" t="s">
        <v>106</v>
      </c>
      <c r="J104" s="59"/>
      <c r="K104" s="59"/>
    </row>
    <row r="105" spans="1:11" ht="21">
      <c r="A105" s="27"/>
      <c r="B105" s="6"/>
      <c r="C105" s="31" t="s">
        <v>149</v>
      </c>
      <c r="D105" s="51"/>
      <c r="E105" s="51"/>
      <c r="F105" s="50"/>
      <c r="G105" s="50"/>
      <c r="H105" s="50"/>
      <c r="I105" s="48" t="s">
        <v>107</v>
      </c>
      <c r="J105" s="59"/>
      <c r="K105" s="59"/>
    </row>
    <row r="106" spans="1:11" ht="21">
      <c r="A106" s="29"/>
      <c r="B106" s="30"/>
      <c r="C106" s="31" t="s">
        <v>98</v>
      </c>
      <c r="D106" s="44"/>
      <c r="E106" s="55"/>
      <c r="F106" s="45"/>
      <c r="G106" s="45"/>
      <c r="H106" s="45"/>
      <c r="I106" s="48" t="s">
        <v>108</v>
      </c>
      <c r="J106" s="59"/>
      <c r="K106" s="59"/>
    </row>
    <row r="107" spans="1:11" ht="21">
      <c r="A107" s="29"/>
      <c r="B107" s="30"/>
      <c r="C107" s="31" t="s">
        <v>99</v>
      </c>
      <c r="D107" s="44"/>
      <c r="E107" s="55"/>
      <c r="F107" s="45"/>
      <c r="G107" s="45"/>
      <c r="H107" s="45"/>
      <c r="I107" s="48" t="s">
        <v>109</v>
      </c>
      <c r="J107" s="59"/>
      <c r="K107" s="59"/>
    </row>
    <row r="108" spans="1:11" ht="21">
      <c r="A108" s="29"/>
      <c r="B108" s="30"/>
      <c r="C108" s="28" t="s">
        <v>100</v>
      </c>
      <c r="D108" s="46"/>
      <c r="E108" s="47"/>
      <c r="F108" s="47"/>
      <c r="G108" s="47"/>
      <c r="H108" s="52"/>
      <c r="I108" s="53" t="s">
        <v>110</v>
      </c>
      <c r="J108" s="59"/>
      <c r="K108" s="59"/>
    </row>
    <row r="109" spans="1:11" ht="22" thickBot="1">
      <c r="A109" s="124"/>
      <c r="B109" s="125"/>
      <c r="C109" s="126" t="s">
        <v>152</v>
      </c>
      <c r="D109" s="125"/>
      <c r="E109" s="125"/>
      <c r="F109" s="125"/>
      <c r="G109" s="125"/>
      <c r="H109" s="125"/>
      <c r="I109" s="127" t="s">
        <v>104</v>
      </c>
      <c r="J109" s="128"/>
      <c r="K109" s="129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C57:M160">
    <sortCondition ref="C57:C160"/>
  </sortState>
  <mergeCells count="5">
    <mergeCell ref="A1:K1"/>
    <mergeCell ref="A2:K2"/>
    <mergeCell ref="A3:K3"/>
    <mergeCell ref="A4:K4"/>
    <mergeCell ref="A6:K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2" fitToHeight="0" orientation="portrait" r:id="rId1"/>
  <headerFooter alignWithMargins="0">
    <oddFooter>&amp;C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115"/>
  <sheetViews>
    <sheetView view="pageBreakPreview" topLeftCell="A102" zoomScale="85" zoomScaleNormal="90" zoomScaleSheetLayoutView="85" workbookViewId="0">
      <selection activeCell="C121" sqref="C121"/>
    </sheetView>
  </sheetViews>
  <sheetFormatPr baseColWidth="10" defaultColWidth="8.83203125" defaultRowHeight="13"/>
  <cols>
    <col min="1" max="1" width="15.1640625" customWidth="1"/>
    <col min="3" max="3" width="72.1640625" customWidth="1"/>
    <col min="4" max="4" width="60.5" customWidth="1"/>
  </cols>
  <sheetData>
    <row r="1" spans="1:4" ht="14" thickBot="1"/>
    <row r="2" spans="1:4">
      <c r="A2" s="88" t="s">
        <v>169</v>
      </c>
      <c r="B2" s="89"/>
      <c r="C2" s="89"/>
      <c r="D2" s="90"/>
    </row>
    <row r="3" spans="1:4">
      <c r="A3" s="91">
        <v>43739</v>
      </c>
      <c r="B3" s="92"/>
      <c r="C3" s="92"/>
      <c r="D3" s="93"/>
    </row>
    <row r="4" spans="1:4">
      <c r="A4" s="94" t="s">
        <v>170</v>
      </c>
      <c r="B4" s="92"/>
      <c r="C4" s="92"/>
      <c r="D4" s="93"/>
    </row>
    <row r="5" spans="1:4">
      <c r="A5" s="94" t="s">
        <v>176</v>
      </c>
      <c r="B5" s="92"/>
      <c r="C5" s="92"/>
      <c r="D5" s="93"/>
    </row>
    <row r="6" spans="1:4">
      <c r="A6" s="95"/>
      <c r="B6" s="96" t="s">
        <v>120</v>
      </c>
      <c r="C6" s="92" t="s">
        <v>123</v>
      </c>
      <c r="D6" s="93"/>
    </row>
    <row r="7" spans="1:4">
      <c r="A7" s="95"/>
      <c r="B7" s="96" t="s">
        <v>55</v>
      </c>
      <c r="C7" s="92" t="s">
        <v>75</v>
      </c>
      <c r="D7" s="93"/>
    </row>
    <row r="8" spans="1:4">
      <c r="A8" s="95"/>
      <c r="B8" s="96">
        <v>658</v>
      </c>
      <c r="C8" s="97" t="s">
        <v>172</v>
      </c>
      <c r="D8" s="93"/>
    </row>
    <row r="9" spans="1:4">
      <c r="A9" s="95"/>
      <c r="B9" s="98" t="s">
        <v>173</v>
      </c>
      <c r="C9" s="92" t="s">
        <v>175</v>
      </c>
      <c r="D9" s="93"/>
    </row>
    <row r="10" spans="1:4">
      <c r="A10" s="95"/>
      <c r="B10" s="92"/>
      <c r="C10" s="92"/>
      <c r="D10" s="93"/>
    </row>
    <row r="11" spans="1:4">
      <c r="A11" s="94" t="s">
        <v>171</v>
      </c>
      <c r="B11" s="92"/>
      <c r="C11" s="92"/>
      <c r="D11" s="93"/>
    </row>
    <row r="12" spans="1:4">
      <c r="A12" s="94" t="s">
        <v>176</v>
      </c>
      <c r="B12" s="92"/>
      <c r="C12" s="92"/>
      <c r="D12" s="93"/>
    </row>
    <row r="13" spans="1:4">
      <c r="A13" s="95"/>
      <c r="B13" s="96" t="s">
        <v>55</v>
      </c>
      <c r="C13" s="92" t="s">
        <v>75</v>
      </c>
      <c r="D13" s="93"/>
    </row>
    <row r="14" spans="1:4">
      <c r="A14" s="95"/>
      <c r="B14" s="96">
        <v>658</v>
      </c>
      <c r="C14" s="97" t="s">
        <v>172</v>
      </c>
      <c r="D14" s="93"/>
    </row>
    <row r="15" spans="1:4">
      <c r="A15" s="95"/>
      <c r="B15" s="98" t="s">
        <v>173</v>
      </c>
      <c r="C15" s="92" t="s">
        <v>175</v>
      </c>
      <c r="D15" s="93"/>
    </row>
    <row r="16" spans="1:4">
      <c r="A16" s="99" t="s">
        <v>177</v>
      </c>
      <c r="B16" s="92"/>
      <c r="C16" s="92"/>
      <c r="D16" s="93"/>
    </row>
    <row r="17" spans="1:4">
      <c r="A17" s="95"/>
      <c r="B17" s="96">
        <v>132</v>
      </c>
      <c r="C17" s="92" t="s">
        <v>78</v>
      </c>
      <c r="D17" s="100" t="s">
        <v>178</v>
      </c>
    </row>
    <row r="18" spans="1:4">
      <c r="A18" s="95"/>
      <c r="B18" s="96"/>
      <c r="C18" s="92"/>
      <c r="D18" s="93"/>
    </row>
    <row r="19" spans="1:4">
      <c r="A19" s="95" t="s">
        <v>174</v>
      </c>
      <c r="B19" s="92"/>
      <c r="C19" s="92"/>
      <c r="D19" s="93"/>
    </row>
    <row r="20" spans="1:4">
      <c r="A20" s="95" t="s">
        <v>179</v>
      </c>
      <c r="B20" s="92"/>
      <c r="C20" s="92"/>
      <c r="D20" s="93"/>
    </row>
    <row r="21" spans="1:4">
      <c r="A21" s="91"/>
      <c r="B21" s="92"/>
      <c r="C21" s="92"/>
      <c r="D21" s="93"/>
    </row>
    <row r="22" spans="1:4" ht="14" thickBot="1">
      <c r="A22" s="101"/>
      <c r="B22" s="102"/>
      <c r="C22" s="102"/>
      <c r="D22" s="103"/>
    </row>
    <row r="24" spans="1:4" ht="14" thickBot="1"/>
    <row r="25" spans="1:4">
      <c r="A25" s="88" t="s">
        <v>169</v>
      </c>
      <c r="B25" s="89"/>
      <c r="C25" s="89"/>
      <c r="D25" s="90"/>
    </row>
    <row r="26" spans="1:4">
      <c r="A26" s="91">
        <v>43831</v>
      </c>
      <c r="B26" s="92"/>
      <c r="C26" s="92"/>
      <c r="D26" s="93"/>
    </row>
    <row r="27" spans="1:4">
      <c r="A27" s="94" t="s">
        <v>170</v>
      </c>
      <c r="B27" s="92"/>
      <c r="C27" s="92"/>
      <c r="D27" s="93" t="s">
        <v>207</v>
      </c>
    </row>
    <row r="28" spans="1:4">
      <c r="A28" s="94" t="s">
        <v>176</v>
      </c>
      <c r="B28" s="92"/>
      <c r="C28" s="92"/>
      <c r="D28" s="93"/>
    </row>
    <row r="29" spans="1:4">
      <c r="A29" s="95"/>
      <c r="B29" s="96">
        <v>835</v>
      </c>
      <c r="C29" s="92" t="s">
        <v>48</v>
      </c>
      <c r="D29" s="93" t="s">
        <v>209</v>
      </c>
    </row>
    <row r="30" spans="1:4">
      <c r="A30" s="94" t="s">
        <v>208</v>
      </c>
      <c r="B30" s="96"/>
      <c r="C30" s="92"/>
      <c r="D30" s="93"/>
    </row>
    <row r="31" spans="1:4">
      <c r="A31" s="95"/>
      <c r="B31" s="104" t="s">
        <v>22</v>
      </c>
      <c r="C31" s="92" t="s">
        <v>181</v>
      </c>
      <c r="D31" s="93"/>
    </row>
    <row r="32" spans="1:4">
      <c r="A32" s="95"/>
      <c r="B32" s="96">
        <v>140</v>
      </c>
      <c r="C32" s="97" t="s">
        <v>182</v>
      </c>
      <c r="D32" s="93"/>
    </row>
    <row r="33" spans="1:4">
      <c r="A33" s="95"/>
      <c r="B33" s="98">
        <v>199</v>
      </c>
      <c r="C33" s="92" t="s">
        <v>210</v>
      </c>
      <c r="D33" s="93"/>
    </row>
    <row r="34" spans="1:4">
      <c r="A34" s="95"/>
      <c r="B34" s="98">
        <v>201</v>
      </c>
      <c r="C34" s="92" t="s">
        <v>183</v>
      </c>
      <c r="D34" s="93"/>
    </row>
    <row r="35" spans="1:4">
      <c r="A35" s="95"/>
      <c r="B35" s="98">
        <v>295</v>
      </c>
      <c r="C35" t="s">
        <v>185</v>
      </c>
      <c r="D35" s="93"/>
    </row>
    <row r="36" spans="1:4">
      <c r="A36" s="95"/>
      <c r="B36" s="98">
        <v>320</v>
      </c>
      <c r="C36" s="92" t="s">
        <v>81</v>
      </c>
      <c r="D36" s="93"/>
    </row>
    <row r="37" spans="1:4">
      <c r="A37" s="95"/>
      <c r="B37" s="98">
        <v>341</v>
      </c>
      <c r="C37" s="92" t="s">
        <v>190</v>
      </c>
      <c r="D37" s="93"/>
    </row>
    <row r="38" spans="1:4">
      <c r="A38" s="95"/>
      <c r="B38" s="98">
        <v>357</v>
      </c>
      <c r="C38" s="92" t="s">
        <v>191</v>
      </c>
      <c r="D38" s="93"/>
    </row>
    <row r="39" spans="1:4">
      <c r="A39" s="95"/>
      <c r="B39" s="98">
        <v>388</v>
      </c>
      <c r="C39" s="92" t="s">
        <v>192</v>
      </c>
      <c r="D39" s="93"/>
    </row>
    <row r="40" spans="1:4">
      <c r="A40" s="95"/>
      <c r="B40" s="98">
        <v>431</v>
      </c>
      <c r="C40" s="92" t="s">
        <v>193</v>
      </c>
      <c r="D40" s="93"/>
    </row>
    <row r="41" spans="1:4">
      <c r="A41" s="95"/>
      <c r="B41" s="98" t="s">
        <v>29</v>
      </c>
      <c r="C41" s="92" t="s">
        <v>215</v>
      </c>
      <c r="D41" s="93"/>
    </row>
    <row r="42" spans="1:4">
      <c r="A42" s="95"/>
      <c r="B42" s="98" t="s">
        <v>194</v>
      </c>
      <c r="C42" s="92" t="s">
        <v>216</v>
      </c>
      <c r="D42" s="93"/>
    </row>
    <row r="43" spans="1:4">
      <c r="A43" s="95"/>
      <c r="B43" s="98">
        <v>502</v>
      </c>
      <c r="C43" s="92" t="s">
        <v>195</v>
      </c>
      <c r="D43" s="93"/>
    </row>
    <row r="44" spans="1:4">
      <c r="A44" s="95"/>
      <c r="B44" s="98" t="s">
        <v>197</v>
      </c>
      <c r="C44" s="92" t="s">
        <v>198</v>
      </c>
      <c r="D44" s="93"/>
    </row>
    <row r="45" spans="1:4">
      <c r="A45" s="95"/>
      <c r="B45" s="98" t="s">
        <v>199</v>
      </c>
      <c r="C45" s="92" t="s">
        <v>200</v>
      </c>
      <c r="D45" s="93"/>
    </row>
    <row r="46" spans="1:4">
      <c r="A46" s="95"/>
      <c r="B46" s="98">
        <v>728</v>
      </c>
      <c r="C46" s="92" t="s">
        <v>212</v>
      </c>
      <c r="D46" s="93"/>
    </row>
    <row r="47" spans="1:4">
      <c r="A47" s="95"/>
      <c r="B47" s="98" t="s">
        <v>203</v>
      </c>
      <c r="C47" s="92" t="s">
        <v>211</v>
      </c>
      <c r="D47" s="93"/>
    </row>
    <row r="48" spans="1:4">
      <c r="A48" s="95"/>
      <c r="B48" s="92"/>
      <c r="C48" s="92"/>
      <c r="D48" s="93"/>
    </row>
    <row r="49" spans="1:4">
      <c r="A49" s="94" t="s">
        <v>171</v>
      </c>
      <c r="B49" s="92"/>
      <c r="C49" s="92"/>
      <c r="D49" s="93" t="s">
        <v>207</v>
      </c>
    </row>
    <row r="50" spans="1:4">
      <c r="A50" s="94" t="s">
        <v>208</v>
      </c>
      <c r="B50" s="92"/>
      <c r="C50" s="92"/>
      <c r="D50" s="93"/>
    </row>
    <row r="51" spans="1:4">
      <c r="A51" s="95"/>
      <c r="B51" s="96">
        <v>140</v>
      </c>
      <c r="C51" s="97" t="s">
        <v>182</v>
      </c>
      <c r="D51" s="93"/>
    </row>
    <row r="52" spans="1:4">
      <c r="A52" s="95"/>
      <c r="B52" s="98">
        <v>341</v>
      </c>
      <c r="C52" s="92" t="s">
        <v>190</v>
      </c>
      <c r="D52" s="93"/>
    </row>
    <row r="53" spans="1:4">
      <c r="A53" s="95"/>
      <c r="B53" s="98">
        <v>357</v>
      </c>
      <c r="C53" s="92" t="s">
        <v>191</v>
      </c>
      <c r="D53" s="93"/>
    </row>
    <row r="54" spans="1:4">
      <c r="A54" s="99"/>
      <c r="B54" s="98">
        <v>388</v>
      </c>
      <c r="C54" s="92" t="s">
        <v>192</v>
      </c>
      <c r="D54" s="93"/>
    </row>
    <row r="55" spans="1:4">
      <c r="A55" s="95"/>
      <c r="B55" s="98">
        <v>431</v>
      </c>
      <c r="C55" s="92" t="s">
        <v>193</v>
      </c>
      <c r="D55" s="100"/>
    </row>
    <row r="56" spans="1:4">
      <c r="A56" s="95"/>
      <c r="B56" s="98" t="s">
        <v>199</v>
      </c>
      <c r="C56" s="92" t="s">
        <v>200</v>
      </c>
      <c r="D56" s="93"/>
    </row>
    <row r="57" spans="1:4">
      <c r="A57" s="95"/>
      <c r="B57" s="105">
        <v>785</v>
      </c>
      <c r="C57" s="92" t="s">
        <v>206</v>
      </c>
      <c r="D57" s="93"/>
    </row>
    <row r="58" spans="1:4" ht="14" thickBot="1">
      <c r="A58" s="101"/>
      <c r="B58" s="102"/>
      <c r="C58" s="102"/>
      <c r="D58" s="103"/>
    </row>
    <row r="59" spans="1:4">
      <c r="A59" s="88" t="s">
        <v>169</v>
      </c>
      <c r="B59" s="89"/>
      <c r="C59" s="89"/>
      <c r="D59" s="90"/>
    </row>
    <row r="60" spans="1:4">
      <c r="A60" s="91">
        <v>43983</v>
      </c>
      <c r="B60" s="92"/>
      <c r="C60" s="92"/>
      <c r="D60" s="93"/>
    </row>
    <row r="61" spans="1:4">
      <c r="A61" s="94" t="s">
        <v>170</v>
      </c>
      <c r="B61" s="92"/>
      <c r="C61" s="92"/>
      <c r="D61" s="93" t="s">
        <v>207</v>
      </c>
    </row>
    <row r="62" spans="1:4">
      <c r="A62" s="94" t="s">
        <v>227</v>
      </c>
      <c r="B62" s="92"/>
      <c r="C62" s="92"/>
      <c r="D62" s="93"/>
    </row>
    <row r="63" spans="1:4">
      <c r="A63" s="95"/>
      <c r="B63" s="96" t="s">
        <v>57</v>
      </c>
      <c r="C63" s="97" t="s">
        <v>164</v>
      </c>
      <c r="D63" s="93"/>
    </row>
    <row r="64" spans="1:4">
      <c r="A64" s="95"/>
      <c r="B64" s="96" t="s">
        <v>15</v>
      </c>
      <c r="C64" s="97" t="s">
        <v>125</v>
      </c>
      <c r="D64" s="93"/>
    </row>
    <row r="65" spans="1:4">
      <c r="A65" s="95"/>
      <c r="B65" s="96" t="s">
        <v>205</v>
      </c>
      <c r="C65" s="97" t="s">
        <v>182</v>
      </c>
      <c r="D65" s="93"/>
    </row>
    <row r="66" spans="1:4">
      <c r="A66" s="95"/>
      <c r="B66" s="96" t="s">
        <v>60</v>
      </c>
      <c r="C66" s="97" t="s">
        <v>80</v>
      </c>
      <c r="D66" s="93"/>
    </row>
    <row r="67" spans="1:4">
      <c r="A67" s="95"/>
      <c r="B67" s="96" t="s">
        <v>61</v>
      </c>
      <c r="C67" s="97" t="s">
        <v>81</v>
      </c>
      <c r="D67" s="93"/>
    </row>
    <row r="68" spans="1:4">
      <c r="A68" s="95"/>
      <c r="B68" s="98" t="s">
        <v>186</v>
      </c>
      <c r="C68" s="92" t="s">
        <v>190</v>
      </c>
      <c r="D68" s="93"/>
    </row>
    <row r="69" spans="1:4">
      <c r="A69" s="95"/>
      <c r="B69" s="98" t="s">
        <v>189</v>
      </c>
      <c r="C69" s="92" t="s">
        <v>193</v>
      </c>
      <c r="D69" s="93"/>
    </row>
    <row r="70" spans="1:4">
      <c r="A70" s="95"/>
      <c r="B70" s="98" t="s">
        <v>64</v>
      </c>
      <c r="C70" s="92" t="s">
        <v>83</v>
      </c>
      <c r="D70" s="93"/>
    </row>
    <row r="71" spans="1:4">
      <c r="A71" s="95"/>
      <c r="B71" s="98" t="s">
        <v>140</v>
      </c>
      <c r="C71" s="92" t="s">
        <v>145</v>
      </c>
      <c r="D71" s="93"/>
    </row>
    <row r="72" spans="1:4">
      <c r="A72" s="95"/>
      <c r="B72" s="98" t="s">
        <v>197</v>
      </c>
      <c r="C72" s="92" t="s">
        <v>198</v>
      </c>
      <c r="D72" s="93"/>
    </row>
    <row r="73" spans="1:4">
      <c r="A73" s="95"/>
      <c r="B73" s="98">
        <v>626</v>
      </c>
      <c r="C73" s="92" t="s">
        <v>137</v>
      </c>
      <c r="D73" s="93"/>
    </row>
    <row r="74" spans="1:4">
      <c r="A74" s="95"/>
      <c r="B74" s="98" t="s">
        <v>68</v>
      </c>
      <c r="C74" s="92" t="s">
        <v>213</v>
      </c>
      <c r="D74" s="93"/>
    </row>
    <row r="75" spans="1:4">
      <c r="A75" s="95"/>
      <c r="B75" s="98">
        <v>798</v>
      </c>
      <c r="C75" s="92" t="s">
        <v>121</v>
      </c>
      <c r="D75" s="93"/>
    </row>
    <row r="76" spans="1:4">
      <c r="A76" s="95"/>
      <c r="B76" s="98" t="s">
        <v>119</v>
      </c>
      <c r="C76" s="92" t="s">
        <v>124</v>
      </c>
      <c r="D76" s="93"/>
    </row>
    <row r="77" spans="1:4">
      <c r="A77" s="95"/>
      <c r="B77" s="98" t="s">
        <v>71</v>
      </c>
      <c r="C77" s="92" t="s">
        <v>89</v>
      </c>
      <c r="D77" s="93"/>
    </row>
    <row r="78" spans="1:4">
      <c r="A78" s="95"/>
      <c r="B78" s="92"/>
      <c r="C78" s="92"/>
      <c r="D78" s="93"/>
    </row>
    <row r="79" spans="1:4">
      <c r="A79" s="94" t="s">
        <v>171</v>
      </c>
      <c r="B79" s="92"/>
      <c r="C79" s="92"/>
      <c r="D79" s="93" t="s">
        <v>207</v>
      </c>
    </row>
    <row r="80" spans="1:4">
      <c r="A80" s="94" t="s">
        <v>227</v>
      </c>
      <c r="B80" s="92"/>
      <c r="C80" s="92"/>
      <c r="D80" s="93"/>
    </row>
    <row r="81" spans="1:4">
      <c r="A81" s="94"/>
      <c r="B81" s="96" t="s">
        <v>56</v>
      </c>
      <c r="C81" s="97" t="s">
        <v>76</v>
      </c>
      <c r="D81" s="93"/>
    </row>
    <row r="82" spans="1:4">
      <c r="A82" s="94"/>
      <c r="B82" s="96" t="s">
        <v>57</v>
      </c>
      <c r="C82" s="97" t="s">
        <v>164</v>
      </c>
      <c r="D82" s="93"/>
    </row>
    <row r="83" spans="1:4">
      <c r="A83" s="94"/>
      <c r="B83" s="96" t="s">
        <v>141</v>
      </c>
      <c r="C83" s="97" t="s">
        <v>143</v>
      </c>
      <c r="D83" s="93"/>
    </row>
    <row r="84" spans="1:4">
      <c r="A84" s="94"/>
      <c r="B84" s="96" t="s">
        <v>205</v>
      </c>
      <c r="C84" s="97" t="s">
        <v>182</v>
      </c>
      <c r="D84" s="93"/>
    </row>
    <row r="85" spans="1:4">
      <c r="A85" s="94"/>
      <c r="B85" s="96" t="s">
        <v>59</v>
      </c>
      <c r="C85" s="97" t="s">
        <v>79</v>
      </c>
      <c r="D85" s="93"/>
    </row>
    <row r="86" spans="1:4">
      <c r="A86" s="94"/>
      <c r="B86" s="96" t="s">
        <v>60</v>
      </c>
      <c r="C86" s="97" t="s">
        <v>80</v>
      </c>
      <c r="D86" s="93"/>
    </row>
    <row r="87" spans="1:4">
      <c r="A87" s="94"/>
      <c r="B87" s="96" t="s">
        <v>61</v>
      </c>
      <c r="C87" s="97" t="s">
        <v>81</v>
      </c>
      <c r="D87" s="93"/>
    </row>
    <row r="88" spans="1:4">
      <c r="A88" s="94"/>
      <c r="B88" s="96" t="s">
        <v>186</v>
      </c>
      <c r="C88" s="97" t="s">
        <v>190</v>
      </c>
      <c r="D88" s="93"/>
    </row>
    <row r="89" spans="1:4">
      <c r="A89" s="94"/>
      <c r="B89" s="96" t="s">
        <v>62</v>
      </c>
      <c r="C89" s="97" t="s">
        <v>82</v>
      </c>
      <c r="D89" s="93"/>
    </row>
    <row r="90" spans="1:4">
      <c r="A90" s="94"/>
      <c r="B90" s="96" t="s">
        <v>142</v>
      </c>
      <c r="C90" s="97" t="s">
        <v>144</v>
      </c>
      <c r="D90" s="93"/>
    </row>
    <row r="91" spans="1:4">
      <c r="A91" s="95"/>
      <c r="B91" s="96" t="s">
        <v>189</v>
      </c>
      <c r="C91" s="97" t="s">
        <v>193</v>
      </c>
      <c r="D91" s="93"/>
    </row>
    <row r="92" spans="1:4">
      <c r="A92" s="95"/>
      <c r="B92" s="96" t="s">
        <v>64</v>
      </c>
      <c r="C92" s="97" t="s">
        <v>83</v>
      </c>
      <c r="D92" s="93"/>
    </row>
    <row r="93" spans="1:4">
      <c r="A93" s="95"/>
      <c r="B93" s="96" t="s">
        <v>66</v>
      </c>
      <c r="C93" s="97" t="s">
        <v>85</v>
      </c>
      <c r="D93" s="93"/>
    </row>
    <row r="94" spans="1:4">
      <c r="A94" s="99"/>
      <c r="B94" s="96" t="s">
        <v>140</v>
      </c>
      <c r="C94" s="97" t="s">
        <v>145</v>
      </c>
      <c r="D94" s="93"/>
    </row>
    <row r="95" spans="1:4">
      <c r="A95" s="95"/>
      <c r="B95" s="96" t="s">
        <v>67</v>
      </c>
      <c r="C95" s="97" t="s">
        <v>86</v>
      </c>
      <c r="D95" s="100"/>
    </row>
    <row r="96" spans="1:4">
      <c r="A96" s="95"/>
      <c r="B96" s="96" t="s">
        <v>68</v>
      </c>
      <c r="C96" s="97" t="s">
        <v>214</v>
      </c>
      <c r="D96" s="93"/>
    </row>
    <row r="97" spans="1:4">
      <c r="A97" s="95"/>
      <c r="B97" s="96" t="s">
        <v>69</v>
      </c>
      <c r="C97" s="97" t="s">
        <v>87</v>
      </c>
      <c r="D97" s="93"/>
    </row>
    <row r="98" spans="1:4">
      <c r="A98" s="95"/>
      <c r="B98" s="96" t="s">
        <v>70</v>
      </c>
      <c r="C98" s="97" t="s">
        <v>88</v>
      </c>
      <c r="D98" s="93"/>
    </row>
    <row r="99" spans="1:4">
      <c r="A99" s="95"/>
      <c r="B99" s="96" t="s">
        <v>71</v>
      </c>
      <c r="C99" s="97" t="s">
        <v>89</v>
      </c>
      <c r="D99" s="93"/>
    </row>
    <row r="100" spans="1:4" ht="14" thickBot="1">
      <c r="A100" s="101"/>
      <c r="B100" s="106" t="s">
        <v>73</v>
      </c>
      <c r="C100" s="107" t="s">
        <v>91</v>
      </c>
      <c r="D100" s="103"/>
    </row>
    <row r="101" spans="1:4">
      <c r="A101" s="88" t="s">
        <v>169</v>
      </c>
      <c r="B101" s="96"/>
      <c r="C101" s="97"/>
      <c r="D101" s="92"/>
    </row>
    <row r="102" spans="1:4" ht="14" thickBot="1">
      <c r="A102" s="109">
        <v>44013</v>
      </c>
      <c r="B102" s="110"/>
      <c r="C102" s="111" t="s">
        <v>229</v>
      </c>
      <c r="D102" s="112" t="s">
        <v>207</v>
      </c>
    </row>
    <row r="103" spans="1:4" ht="14" thickBot="1"/>
    <row r="104" spans="1:4">
      <c r="A104" s="88" t="s">
        <v>169</v>
      </c>
      <c r="B104" s="114"/>
      <c r="C104" s="115"/>
      <c r="D104" s="90"/>
    </row>
    <row r="105" spans="1:4" ht="14" thickBot="1">
      <c r="A105" s="116">
        <v>44197</v>
      </c>
      <c r="B105" s="110"/>
      <c r="C105" s="111" t="s">
        <v>247</v>
      </c>
      <c r="D105" s="112" t="s">
        <v>207</v>
      </c>
    </row>
    <row r="107" spans="1:4">
      <c r="A107" s="94" t="s">
        <v>241</v>
      </c>
    </row>
    <row r="108" spans="1:4">
      <c r="B108" s="113">
        <v>519</v>
      </c>
      <c r="C108" t="s">
        <v>242</v>
      </c>
    </row>
    <row r="109" spans="1:4">
      <c r="B109" s="113">
        <v>520</v>
      </c>
      <c r="C109" t="s">
        <v>243</v>
      </c>
    </row>
    <row r="110" spans="1:4">
      <c r="B110" s="113" t="s">
        <v>233</v>
      </c>
      <c r="C110" t="s">
        <v>244</v>
      </c>
    </row>
    <row r="111" spans="1:4">
      <c r="B111" s="113" t="s">
        <v>234</v>
      </c>
      <c r="C111" t="s">
        <v>245</v>
      </c>
    </row>
    <row r="112" spans="1:4">
      <c r="B112" s="113" t="s">
        <v>231</v>
      </c>
      <c r="C112" t="s">
        <v>246</v>
      </c>
    </row>
    <row r="113" spans="1:4" ht="14" thickBot="1"/>
    <row r="114" spans="1:4">
      <c r="A114" s="88" t="s">
        <v>169</v>
      </c>
      <c r="B114" s="114"/>
      <c r="C114" s="115"/>
      <c r="D114" s="90"/>
    </row>
    <row r="115" spans="1:4" ht="14" thickBot="1">
      <c r="A115" s="116">
        <v>44235</v>
      </c>
      <c r="B115" s="110"/>
      <c r="C115" s="111" t="s">
        <v>247</v>
      </c>
      <c r="D115" s="112" t="s">
        <v>207</v>
      </c>
    </row>
  </sheetData>
  <pageMargins left="0.7" right="0.7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ENG Title</vt:lpstr>
      <vt:lpstr>Fiat DOBLO Cargo </vt:lpstr>
      <vt:lpstr>Изменения </vt:lpstr>
      <vt:lpstr>'Fiat DOBLO Cargo '!_Toc408586168</vt:lpstr>
      <vt:lpstr>'Fiat DOBLO Cargo '!_Toc408586169</vt:lpstr>
      <vt:lpstr>'Fiat DOBLO Cargo '!_Toc408586170</vt:lpstr>
      <vt:lpstr>'ENG Title'!Print_Area</vt:lpstr>
      <vt:lpstr>'Fiat DOBLO Cargo '!Print_Area</vt:lpstr>
      <vt:lpstr>'Изменения '!Print_Area</vt:lpstr>
    </vt:vector>
  </TitlesOfParts>
  <Company>DaimlerChrysler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Nikolaenko Konstantin</dc:creator>
  <cp:lastModifiedBy>Microsoft Office User</cp:lastModifiedBy>
  <cp:lastPrinted>2021-03-30T12:40:53Z</cp:lastPrinted>
  <dcterms:created xsi:type="dcterms:W3CDTF">2006-12-14T08:45:02Z</dcterms:created>
  <dcterms:modified xsi:type="dcterms:W3CDTF">2021-06-18T11:20:58Z</dcterms:modified>
</cp:coreProperties>
</file>